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PR et Michelin\Commerce\2024\Bon de commande\"/>
    </mc:Choice>
  </mc:AlternateContent>
  <xr:revisionPtr revIDLastSave="0" documentId="13_ncr:1_{63E01B6B-AC14-417C-9ED7-EF3F2DBC3D27}" xr6:coauthVersionLast="47" xr6:coauthVersionMax="47" xr10:uidLastSave="{00000000-0000-0000-0000-000000000000}"/>
  <workbookProtection workbookPassword="C4C7" lockStructure="1"/>
  <bookViews>
    <workbookView xWindow="-108" yWindow="-108" windowWidth="23256" windowHeight="12576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Print_Area" localSheetId="0">Feuil1!$B$1:$I$73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5" i="1" l="1"/>
  <c r="H48" i="1" l="1"/>
  <c r="H27" i="1"/>
  <c r="H26" i="1"/>
  <c r="F42" i="1"/>
  <c r="F39" i="1"/>
  <c r="F38" i="1"/>
  <c r="G52" i="1"/>
  <c r="H36" i="1"/>
  <c r="H38" i="1"/>
  <c r="H35" i="1"/>
  <c r="H37" i="1"/>
  <c r="H23" i="1" l="1"/>
  <c r="H47" i="1"/>
  <c r="H49" i="1"/>
  <c r="H34" i="1"/>
  <c r="H22" i="1"/>
  <c r="H24" i="1"/>
  <c r="H28" i="1"/>
  <c r="H29" i="1"/>
  <c r="H33" i="1"/>
  <c r="H45" i="1"/>
  <c r="H44" i="1"/>
  <c r="H20" i="1"/>
  <c r="H21" i="1"/>
  <c r="H25" i="1"/>
  <c r="H31" i="1"/>
  <c r="H32" i="1"/>
  <c r="H41" i="1"/>
  <c r="H39" i="1"/>
  <c r="H42" i="1"/>
  <c r="H19" i="1"/>
  <c r="H52" i="1" l="1"/>
  <c r="H53" i="1" s="1"/>
</calcChain>
</file>

<file path=xl/sharedStrings.xml><?xml version="1.0" encoding="utf-8"?>
<sst xmlns="http://schemas.openxmlformats.org/spreadsheetml/2006/main" count="133" uniqueCount="111">
  <si>
    <t>Adresse de facturation / Invoicing address</t>
  </si>
  <si>
    <t>Date :</t>
  </si>
  <si>
    <t>Nom / Last Name:</t>
  </si>
  <si>
    <t>Prénom / First Name:</t>
  </si>
  <si>
    <t>Société / Company:</t>
  </si>
  <si>
    <t>Rue / Street :</t>
  </si>
  <si>
    <t>Zip Code / Code Postal :</t>
  </si>
  <si>
    <t>Ville / City :</t>
  </si>
  <si>
    <t xml:space="preserve"> Pays / Country:</t>
  </si>
  <si>
    <t>Tel / Phone :</t>
  </si>
  <si>
    <t>e-mail :</t>
  </si>
  <si>
    <t>TVA / VAT  N°:</t>
  </si>
  <si>
    <t>Dimension / Size</t>
  </si>
  <si>
    <t>Type</t>
  </si>
  <si>
    <t>Reference</t>
  </si>
  <si>
    <t>Qté / Qty</t>
  </si>
  <si>
    <t>Total</t>
  </si>
  <si>
    <t xml:space="preserve">Adresse de livraison / Delivery Address </t>
  </si>
  <si>
    <t>Nom / Name :</t>
  </si>
  <si>
    <t>Prénom / First name :</t>
  </si>
  <si>
    <t>Postcode :</t>
  </si>
  <si>
    <t>Société / Company :</t>
  </si>
  <si>
    <t>Contact Tel :</t>
  </si>
  <si>
    <t>Pays / Country :</t>
  </si>
  <si>
    <t>Moyen de paiement / Payment method</t>
  </si>
  <si>
    <t>By credit Card / Par carte de crédit</t>
  </si>
  <si>
    <t>Card Number</t>
  </si>
  <si>
    <t>Holder name</t>
  </si>
  <si>
    <t>Exp Date</t>
  </si>
  <si>
    <t>Les pneus neufs montés sur jantes ne seront ni repris, ni échangés. New tyres fitted on rims can not be returned.</t>
  </si>
  <si>
    <t>Circuit de livraison</t>
  </si>
  <si>
    <t>Security code</t>
  </si>
  <si>
    <t>Distributeur:</t>
  </si>
  <si>
    <t>Par Virement / By Credit Transfer (nous contacter /contact us)</t>
  </si>
  <si>
    <t>Les chèques bancaires ne sont plus accéptés</t>
  </si>
  <si>
    <t>apr-contact@apr-europe.com</t>
  </si>
  <si>
    <t xml:space="preserve">Auvergne Pneumatiques Racing
3 rue du Pavin, Parc Logistique de Ladoux
63360 Gerzat / France     
Tel : +33 (0) 473 242 424 </t>
  </si>
  <si>
    <t>Site:</t>
  </si>
  <si>
    <t>www.apr-europe.com</t>
  </si>
  <si>
    <t>TTC</t>
  </si>
  <si>
    <t>Tarif HT/ price</t>
  </si>
  <si>
    <t>120/70 R 17  58V</t>
  </si>
  <si>
    <t>200/55 R 17  78V</t>
  </si>
  <si>
    <t>450713</t>
  </si>
  <si>
    <t>373531</t>
  </si>
  <si>
    <t>824200</t>
  </si>
  <si>
    <t>407970</t>
  </si>
  <si>
    <t>Email :</t>
  </si>
  <si>
    <t>967394</t>
  </si>
  <si>
    <t>776782</t>
  </si>
  <si>
    <t>POWER SLICK PERFO SOFT MI</t>
  </si>
  <si>
    <t>POWER SLICK PERFO MEDIUM MI</t>
  </si>
  <si>
    <t>035792</t>
  </si>
  <si>
    <t>190/55 R 17  75V</t>
  </si>
  <si>
    <t>POWER SLICK PERFO 24 MI</t>
  </si>
  <si>
    <t>12/60 R 17</t>
  </si>
  <si>
    <t>POWER RAIN F</t>
  </si>
  <si>
    <t>180/55 R 17</t>
  </si>
  <si>
    <t>120/70 ZR 17 (58W)</t>
  </si>
  <si>
    <t>POWER SLICK 2 NHS F</t>
  </si>
  <si>
    <t>POWER CUP 2 R TL</t>
  </si>
  <si>
    <t>190/55 ZR 17 (75W)</t>
  </si>
  <si>
    <t>POWER SLICK 2 NHS R</t>
  </si>
  <si>
    <t>200/55 ZR 17 (75W)</t>
  </si>
  <si>
    <t>Total TTC</t>
  </si>
  <si>
    <t>200/60 R 17</t>
  </si>
  <si>
    <t>POWER SLICK PERFO SOFT 24 MI</t>
  </si>
  <si>
    <t>732252</t>
  </si>
  <si>
    <t>POWER CUP 2 F TL</t>
  </si>
  <si>
    <t>610363</t>
  </si>
  <si>
    <t>451092</t>
  </si>
  <si>
    <t>180/55 ZR 17 (75W)</t>
  </si>
  <si>
    <t>528570</t>
  </si>
  <si>
    <t>YAMAHA R7 CUP</t>
  </si>
  <si>
    <t>112600</t>
  </si>
  <si>
    <t>890610</t>
  </si>
  <si>
    <t>TOTAL TTC</t>
  </si>
  <si>
    <t>POWER SLICK PERFO HARD 24 MI</t>
  </si>
  <si>
    <t>630410</t>
  </si>
  <si>
    <t>190/60 R 17  75V</t>
  </si>
  <si>
    <t>POWER SLICK PERFO MED SOFT +  MI</t>
  </si>
  <si>
    <t>600487</t>
  </si>
  <si>
    <t>* jusqu'à épuisement du stock</t>
  </si>
  <si>
    <t>CHALLENGER  1000</t>
  </si>
  <si>
    <t>HYPERSPORT / ENDURANCE</t>
  </si>
  <si>
    <t>PLUIE TOUTE CATEGORIE</t>
  </si>
  <si>
    <t>POWER SLICK PERFO MED HARD +  MI</t>
  </si>
  <si>
    <t>184386</t>
  </si>
  <si>
    <t>Pour toutes autres dimensions OU cran de gomme ==&gt; veuillez nous contacter</t>
  </si>
  <si>
    <t>CHALLENGER  600 / ENDURANCE 600</t>
  </si>
  <si>
    <t>ULTIMATE CUP 2024</t>
  </si>
  <si>
    <t>POWER SLICK PERFO SOFT MI*</t>
  </si>
  <si>
    <t>200/60 R 17  78V</t>
  </si>
  <si>
    <t>661965</t>
  </si>
  <si>
    <t>POWER SLICK PERFO MED SOFT MI*</t>
  </si>
  <si>
    <t>426881</t>
  </si>
  <si>
    <t>POWER SLICK PERFO MED HARD MI*</t>
  </si>
  <si>
    <t>206560</t>
  </si>
  <si>
    <t>POWER SLICK PERFO MEDIUM MI*</t>
  </si>
  <si>
    <t>623973</t>
  </si>
  <si>
    <t>POWER SLICK PERFO 24 MI*</t>
  </si>
  <si>
    <t>311767</t>
  </si>
  <si>
    <t>19/69 R17</t>
  </si>
  <si>
    <t xml:space="preserve"> POWER RAIN+</t>
  </si>
  <si>
    <t>850703</t>
  </si>
  <si>
    <t>POWER RAIN NHS R*</t>
  </si>
  <si>
    <t>POWER SLICK PERFO MED SOFT  MI*</t>
  </si>
  <si>
    <t>619972</t>
  </si>
  <si>
    <t>** sur commande uniquement</t>
  </si>
  <si>
    <t>POWER CUP PERFO SOFT MI**</t>
  </si>
  <si>
    <t>POWER CUP PERFO MEDIUM MI**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</si>
</sst>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#,##0.00\ &quot;€&quot;"/>
    <numFmt numFmtId="165" formatCode="_-* #,##0\ &quot;€&quot;_-;\-* #,##0\ &quot;€&quot;_-;_-* &quot;-&quot;??\ &quot;€&quot;_-;_-@_-"/>
    <numFmt numFmtId="166" formatCode="#,##0\ &quot;€&quot;"/>
    <numFmt numFmtId="167" formatCode="_-* #,##0\ [$€-40C]_-;\-* #,##0\ [$€-40C]_-;_-* &quot;-&quot;??\ [$€-40C]_-;_-@_-"/>
    <numFmt numFmtId="168" formatCode="#,##0.0\ &quot;€&quot;"/>
  </numFmts>
  <fonts count="20" x14ac:knownFonts="1">
    <font>
      <sz val="11"/>
      <color theme="1"/>
      <name val="Calibri"/>
      <family val="2"/>
      <scheme val="minor"/>
    </font>
    <font>
      <b/>
      <i/>
      <sz val="18"/>
      <color indexed="9"/>
      <name val="Arial"/>
      <family val="2"/>
    </font>
    <font>
      <b/>
      <i/>
      <u/>
      <sz val="9"/>
      <color indexed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9"/>
      </bottom>
      <diagonal/>
    </border>
    <border>
      <left/>
      <right style="medium">
        <color indexed="64"/>
      </right>
      <top style="medium">
        <color indexed="64"/>
      </top>
      <bottom style="thin">
        <color indexed="9"/>
      </bottom>
      <diagonal/>
    </border>
    <border>
      <left style="medium">
        <color indexed="64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medium">
        <color indexed="64"/>
      </right>
      <top style="thin">
        <color indexed="9"/>
      </top>
      <bottom style="thin">
        <color indexed="9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12" fillId="0" borderId="0" applyFont="0" applyFill="0" applyBorder="0" applyAlignment="0" applyProtection="0"/>
  </cellStyleXfs>
  <cellXfs count="27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/>
    <xf numFmtId="0" fontId="0" fillId="5" borderId="1" xfId="0" applyFill="1" applyBorder="1"/>
    <xf numFmtId="0" fontId="7" fillId="5" borderId="2" xfId="0" applyFont="1" applyFill="1" applyBorder="1" applyAlignment="1">
      <alignment horizontal="center" vertical="center"/>
    </xf>
    <xf numFmtId="0" fontId="0" fillId="2" borderId="3" xfId="0" applyFill="1" applyBorder="1"/>
    <xf numFmtId="0" fontId="3" fillId="5" borderId="4" xfId="0" applyFont="1" applyFill="1" applyBorder="1"/>
    <xf numFmtId="0" fontId="0" fillId="5" borderId="4" xfId="0" applyFill="1" applyBorder="1"/>
    <xf numFmtId="0" fontId="7" fillId="5" borderId="4" xfId="0" applyFont="1" applyFill="1" applyBorder="1" applyAlignment="1">
      <alignment horizontal="center" vertical="center"/>
    </xf>
    <xf numFmtId="0" fontId="0" fillId="5" borderId="5" xfId="0" applyFill="1" applyBorder="1"/>
    <xf numFmtId="0" fontId="13" fillId="5" borderId="4" xfId="0" applyFont="1" applyFill="1" applyBorder="1" applyAlignment="1">
      <alignment vertical="center"/>
    </xf>
    <xf numFmtId="0" fontId="14" fillId="3" borderId="0" xfId="3" applyFill="1" applyBorder="1" applyAlignment="1">
      <alignment vertical="center"/>
    </xf>
    <xf numFmtId="0" fontId="6" fillId="4" borderId="6" xfId="0" applyFont="1" applyFill="1" applyBorder="1" applyAlignment="1">
      <alignment horizontal="center" vertical="center"/>
    </xf>
    <xf numFmtId="44" fontId="6" fillId="4" borderId="6" xfId="4" applyFont="1" applyFill="1" applyBorder="1" applyAlignment="1">
      <alignment horizontal="center" vertical="center" wrapText="1"/>
    </xf>
    <xf numFmtId="44" fontId="12" fillId="3" borderId="0" xfId="4" applyFont="1" applyFill="1" applyBorder="1" applyAlignment="1">
      <alignment horizontal="center" vertical="center"/>
    </xf>
    <xf numFmtId="164" fontId="11" fillId="4" borderId="6" xfId="4" applyNumberFormat="1" applyFont="1" applyFill="1" applyBorder="1" applyAlignment="1">
      <alignment horizontal="center" vertical="center" wrapText="1"/>
    </xf>
    <xf numFmtId="164" fontId="12" fillId="2" borderId="7" xfId="4" applyNumberFormat="1" applyFont="1" applyFill="1" applyBorder="1" applyAlignment="1">
      <alignment horizontal="center" wrapText="1"/>
    </xf>
    <xf numFmtId="164" fontId="12" fillId="5" borderId="1" xfId="4" applyNumberFormat="1" applyFont="1" applyFill="1" applyBorder="1" applyAlignment="1">
      <alignment horizontal="center" wrapText="1"/>
    </xf>
    <xf numFmtId="164" fontId="12" fillId="2" borderId="0" xfId="4" applyNumberFormat="1" applyFont="1" applyFill="1" applyAlignment="1">
      <alignment horizontal="center" wrapText="1"/>
    </xf>
    <xf numFmtId="0" fontId="16" fillId="5" borderId="1" xfId="0" applyFont="1" applyFill="1" applyBorder="1"/>
    <xf numFmtId="0" fontId="17" fillId="5" borderId="8" xfId="0" applyFont="1" applyFill="1" applyBorder="1" applyAlignment="1">
      <alignment vertical="center"/>
    </xf>
    <xf numFmtId="0" fontId="16" fillId="5" borderId="8" xfId="0" applyFont="1" applyFill="1" applyBorder="1" applyAlignment="1">
      <alignment horizontal="center" vertical="center"/>
    </xf>
    <xf numFmtId="0" fontId="16" fillId="2" borderId="0" xfId="0" applyFont="1" applyFill="1"/>
    <xf numFmtId="0" fontId="16" fillId="2" borderId="7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vertical="top"/>
    </xf>
    <xf numFmtId="0" fontId="0" fillId="2" borderId="0" xfId="0" applyFill="1" applyAlignment="1">
      <alignment vertical="top"/>
    </xf>
    <xf numFmtId="0" fontId="4" fillId="5" borderId="1" xfId="0" applyFont="1" applyFill="1" applyBorder="1" applyAlignment="1">
      <alignment vertical="top"/>
    </xf>
    <xf numFmtId="164" fontId="0" fillId="5" borderId="1" xfId="0" applyNumberFormat="1" applyFill="1" applyBorder="1"/>
    <xf numFmtId="164" fontId="0" fillId="5" borderId="9" xfId="0" applyNumberFormat="1" applyFill="1" applyBorder="1"/>
    <xf numFmtId="164" fontId="0" fillId="3" borderId="8" xfId="0" applyNumberFormat="1" applyFill="1" applyBorder="1" applyAlignment="1">
      <alignment vertical="center"/>
    </xf>
    <xf numFmtId="164" fontId="0" fillId="2" borderId="0" xfId="0" applyNumberFormat="1" applyFill="1"/>
    <xf numFmtId="164" fontId="12" fillId="3" borderId="0" xfId="4" applyNumberFormat="1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7" fillId="5" borderId="4" xfId="0" applyFont="1" applyFill="1" applyBorder="1" applyAlignment="1" applyProtection="1">
      <alignment horizontal="right"/>
      <protection locked="0"/>
    </xf>
    <xf numFmtId="0" fontId="7" fillId="5" borderId="4" xfId="0" applyFont="1" applyFill="1" applyBorder="1" applyAlignment="1" applyProtection="1">
      <alignment horizontal="center" wrapText="1"/>
      <protection locked="0"/>
    </xf>
    <xf numFmtId="164" fontId="12" fillId="2" borderId="0" xfId="4" applyNumberFormat="1" applyFont="1" applyFill="1" applyBorder="1" applyAlignment="1" applyProtection="1">
      <alignment horizontal="center" wrapText="1"/>
      <protection locked="0"/>
    </xf>
    <xf numFmtId="164" fontId="7" fillId="5" borderId="0" xfId="4" applyNumberFormat="1" applyFont="1" applyFill="1" applyBorder="1" applyAlignment="1" applyProtection="1">
      <alignment horizontal="center" wrapText="1"/>
      <protection locked="0"/>
    </xf>
    <xf numFmtId="164" fontId="12" fillId="5" borderId="11" xfId="4" applyNumberFormat="1" applyFont="1" applyFill="1" applyBorder="1" applyAlignment="1" applyProtection="1">
      <alignment horizontal="center" wrapText="1"/>
    </xf>
    <xf numFmtId="49" fontId="0" fillId="5" borderId="12" xfId="0" applyNumberFormat="1" applyFill="1" applyBorder="1" applyProtection="1">
      <protection locked="0"/>
    </xf>
    <xf numFmtId="0" fontId="6" fillId="4" borderId="13" xfId="0" applyFont="1" applyFill="1" applyBorder="1" applyAlignment="1">
      <alignment vertical="center"/>
    </xf>
    <xf numFmtId="44" fontId="12" fillId="2" borderId="7" xfId="4" applyFont="1" applyFill="1" applyBorder="1" applyAlignment="1">
      <alignment horizontal="center" wrapText="1"/>
    </xf>
    <xf numFmtId="44" fontId="7" fillId="5" borderId="14" xfId="4" applyFont="1" applyFill="1" applyBorder="1" applyAlignment="1">
      <alignment horizontal="center" vertical="center"/>
    </xf>
    <xf numFmtId="44" fontId="7" fillId="5" borderId="0" xfId="4" applyFont="1" applyFill="1" applyBorder="1" applyAlignment="1" applyProtection="1">
      <alignment horizontal="center"/>
      <protection locked="0"/>
    </xf>
    <xf numFmtId="44" fontId="12" fillId="5" borderId="1" xfId="4" applyFont="1" applyFill="1" applyBorder="1" applyAlignment="1">
      <alignment horizontal="center" wrapText="1"/>
    </xf>
    <xf numFmtId="49" fontId="12" fillId="5" borderId="15" xfId="4" applyNumberFormat="1" applyFont="1" applyFill="1" applyBorder="1" applyAlignment="1" applyProtection="1">
      <alignment horizontal="center" wrapText="1"/>
      <protection locked="0"/>
    </xf>
    <xf numFmtId="44" fontId="12" fillId="2" borderId="0" xfId="4" applyFont="1" applyFill="1" applyAlignment="1">
      <alignment horizontal="center" wrapText="1"/>
    </xf>
    <xf numFmtId="0" fontId="0" fillId="5" borderId="0" xfId="0" applyFill="1" applyAlignment="1">
      <alignment horizontal="center" vertical="center"/>
    </xf>
    <xf numFmtId="0" fontId="0" fillId="5" borderId="6" xfId="0" applyFill="1" applyBorder="1" applyAlignment="1">
      <alignment vertical="center"/>
    </xf>
    <xf numFmtId="49" fontId="0" fillId="5" borderId="6" xfId="0" applyNumberFormat="1" applyFill="1" applyBorder="1" applyAlignment="1">
      <alignment vertical="center"/>
    </xf>
    <xf numFmtId="0" fontId="7" fillId="5" borderId="6" xfId="0" applyFont="1" applyFill="1" applyBorder="1" applyAlignment="1" applyProtection="1">
      <alignment horizontal="center" vertical="center"/>
      <protection locked="0"/>
    </xf>
    <xf numFmtId="164" fontId="0" fillId="5" borderId="0" xfId="0" applyNumberForma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0" fillId="5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6" xfId="0" applyBorder="1" applyAlignment="1">
      <alignment vertical="center"/>
    </xf>
    <xf numFmtId="49" fontId="0" fillId="0" borderId="6" xfId="0" applyNumberFormat="1" applyBorder="1" applyAlignment="1">
      <alignment vertical="center"/>
    </xf>
    <xf numFmtId="165" fontId="12" fillId="0" borderId="6" xfId="4" applyNumberFormat="1" applyFont="1" applyFill="1" applyBorder="1" applyAlignment="1">
      <alignment horizontal="center" vertical="center"/>
    </xf>
    <xf numFmtId="0" fontId="7" fillId="0" borderId="6" xfId="0" applyFont="1" applyBorder="1" applyAlignment="1" applyProtection="1">
      <alignment horizontal="center" vertical="center"/>
      <protection locked="0"/>
    </xf>
    <xf numFmtId="0" fontId="0" fillId="7" borderId="10" xfId="0" applyFill="1" applyBorder="1" applyAlignment="1">
      <alignment vertical="center"/>
    </xf>
    <xf numFmtId="0" fontId="0" fillId="7" borderId="6" xfId="0" applyFill="1" applyBorder="1" applyAlignment="1">
      <alignment vertical="center"/>
    </xf>
    <xf numFmtId="49" fontId="0" fillId="7" borderId="6" xfId="0" applyNumberFormat="1" applyFill="1" applyBorder="1" applyAlignment="1">
      <alignment vertical="center"/>
    </xf>
    <xf numFmtId="165" fontId="12" fillId="7" borderId="6" xfId="4" applyNumberFormat="1" applyFont="1" applyFill="1" applyBorder="1" applyAlignment="1">
      <alignment horizontal="center" vertical="center"/>
    </xf>
    <xf numFmtId="0" fontId="7" fillId="7" borderId="6" xfId="0" applyFont="1" applyFill="1" applyBorder="1" applyAlignment="1" applyProtection="1">
      <alignment horizontal="center" vertical="center"/>
      <protection locked="0"/>
    </xf>
    <xf numFmtId="49" fontId="0" fillId="7" borderId="6" xfId="0" quotePrefix="1" applyNumberFormat="1" applyFill="1" applyBorder="1" applyAlignment="1">
      <alignment vertical="center"/>
    </xf>
    <xf numFmtId="0" fontId="0" fillId="7" borderId="18" xfId="0" applyFill="1" applyBorder="1" applyAlignment="1">
      <alignment vertical="center"/>
    </xf>
    <xf numFmtId="0" fontId="0" fillId="7" borderId="2" xfId="0" applyFill="1" applyBorder="1" applyAlignment="1">
      <alignment vertical="center"/>
    </xf>
    <xf numFmtId="49" fontId="0" fillId="7" borderId="2" xfId="0" applyNumberFormat="1" applyFill="1" applyBorder="1" applyAlignment="1">
      <alignment vertical="center"/>
    </xf>
    <xf numFmtId="165" fontId="12" fillId="7" borderId="2" xfId="4" applyNumberFormat="1" applyFont="1" applyFill="1" applyBorder="1" applyAlignment="1">
      <alignment horizontal="center" vertical="center"/>
    </xf>
    <xf numFmtId="0" fontId="7" fillId="7" borderId="2" xfId="0" applyFont="1" applyFill="1" applyBorder="1" applyAlignment="1" applyProtection="1">
      <alignment horizontal="center" vertical="center"/>
      <protection locked="0"/>
    </xf>
    <xf numFmtId="165" fontId="12" fillId="0" borderId="2" xfId="4" applyNumberFormat="1" applyFont="1" applyFill="1" applyBorder="1" applyAlignment="1">
      <alignment horizontal="center" vertical="center"/>
    </xf>
    <xf numFmtId="0" fontId="0" fillId="8" borderId="11" xfId="0" applyFill="1" applyBorder="1" applyAlignment="1">
      <alignment vertical="center"/>
    </xf>
    <xf numFmtId="0" fontId="0" fillId="8" borderId="21" xfId="0" applyFill="1" applyBorder="1" applyAlignment="1">
      <alignment vertical="center"/>
    </xf>
    <xf numFmtId="49" fontId="0" fillId="8" borderId="21" xfId="0" applyNumberFormat="1" applyFill="1" applyBorder="1" applyAlignment="1">
      <alignment vertical="center"/>
    </xf>
    <xf numFmtId="165" fontId="0" fillId="8" borderId="21" xfId="0" applyNumberFormat="1" applyFill="1" applyBorder="1" applyAlignment="1">
      <alignment horizontal="center" vertical="center"/>
    </xf>
    <xf numFmtId="0" fontId="7" fillId="8" borderId="21" xfId="0" applyFont="1" applyFill="1" applyBorder="1" applyAlignment="1" applyProtection="1">
      <alignment horizontal="center" vertical="center"/>
      <protection locked="0"/>
    </xf>
    <xf numFmtId="0" fontId="0" fillId="5" borderId="4" xfId="0" applyFill="1" applyBorder="1" applyAlignment="1">
      <alignment vertical="center"/>
    </xf>
    <xf numFmtId="165" fontId="12" fillId="0" borderId="0" xfId="4" applyNumberFormat="1" applyFont="1" applyFill="1" applyBorder="1" applyAlignment="1">
      <alignment horizontal="center" vertical="center"/>
    </xf>
    <xf numFmtId="165" fontId="12" fillId="5" borderId="2" xfId="4" applyNumberFormat="1" applyFont="1" applyFill="1" applyBorder="1" applyAlignment="1">
      <alignment horizontal="center" vertical="center"/>
    </xf>
    <xf numFmtId="165" fontId="7" fillId="7" borderId="6" xfId="0" applyNumberFormat="1" applyFont="1" applyFill="1" applyBorder="1" applyAlignment="1" applyProtection="1">
      <alignment horizontal="center" vertical="center"/>
      <protection locked="0"/>
    </xf>
    <xf numFmtId="167" fontId="7" fillId="7" borderId="2" xfId="0" applyNumberFormat="1" applyFont="1" applyFill="1" applyBorder="1" applyAlignment="1" applyProtection="1">
      <alignment horizontal="center" vertical="center"/>
      <protection locked="0"/>
    </xf>
    <xf numFmtId="167" fontId="7" fillId="7" borderId="6" xfId="0" applyNumberFormat="1" applyFont="1" applyFill="1" applyBorder="1" applyAlignment="1" applyProtection="1">
      <alignment horizontal="center" vertical="center"/>
      <protection locked="0"/>
    </xf>
    <xf numFmtId="167" fontId="0" fillId="5" borderId="6" xfId="0" applyNumberFormat="1" applyFill="1" applyBorder="1" applyAlignment="1">
      <alignment horizontal="center" vertical="center"/>
    </xf>
    <xf numFmtId="0" fontId="0" fillId="5" borderId="0" xfId="0" applyFill="1" applyAlignment="1">
      <alignment vertical="top"/>
    </xf>
    <xf numFmtId="0" fontId="7" fillId="3" borderId="0" xfId="0" applyFont="1" applyFill="1" applyAlignment="1">
      <alignment horizontal="right"/>
    </xf>
    <xf numFmtId="0" fontId="0" fillId="5" borderId="0" xfId="0" applyFill="1" applyAlignment="1">
      <alignment vertical="center"/>
    </xf>
    <xf numFmtId="49" fontId="0" fillId="5" borderId="0" xfId="0" applyNumberFormat="1" applyFill="1" applyAlignment="1">
      <alignment vertical="center"/>
    </xf>
    <xf numFmtId="165" fontId="0" fillId="5" borderId="0" xfId="0" applyNumberFormat="1" applyFill="1" applyAlignment="1">
      <alignment horizontal="center" vertical="center"/>
    </xf>
    <xf numFmtId="0" fontId="7" fillId="5" borderId="0" xfId="0" applyFont="1" applyFill="1" applyAlignment="1" applyProtection="1">
      <alignment horizontal="center" vertical="center"/>
      <protection locked="0"/>
    </xf>
    <xf numFmtId="0" fontId="7" fillId="5" borderId="8" xfId="0" applyFont="1" applyFill="1" applyBorder="1" applyAlignment="1" applyProtection="1">
      <alignment horizontal="center" vertical="center"/>
      <protection locked="0"/>
    </xf>
    <xf numFmtId="0" fontId="16" fillId="5" borderId="0" xfId="0" applyFont="1" applyFill="1" applyProtection="1">
      <protection locked="0"/>
    </xf>
    <xf numFmtId="0" fontId="7" fillId="5" borderId="0" xfId="0" applyFont="1" applyFill="1" applyAlignment="1" applyProtection="1">
      <alignment horizontal="center"/>
      <protection locked="0"/>
    </xf>
    <xf numFmtId="0" fontId="13" fillId="5" borderId="0" xfId="0" applyFont="1" applyFill="1" applyAlignment="1">
      <alignment vertical="top"/>
    </xf>
    <xf numFmtId="164" fontId="0" fillId="3" borderId="0" xfId="0" applyNumberFormat="1" applyFill="1" applyAlignment="1">
      <alignment vertical="center"/>
    </xf>
    <xf numFmtId="0" fontId="15" fillId="6" borderId="17" xfId="0" applyFont="1" applyFill="1" applyBorder="1" applyAlignment="1">
      <alignment horizontal="centerContinuous" vertical="center"/>
    </xf>
    <xf numFmtId="0" fontId="0" fillId="6" borderId="56" xfId="0" applyFill="1" applyBorder="1" applyAlignment="1">
      <alignment horizontal="centerContinuous" vertical="center"/>
    </xf>
    <xf numFmtId="49" fontId="0" fillId="6" borderId="57" xfId="0" applyNumberFormat="1" applyFill="1" applyBorder="1" applyAlignment="1">
      <alignment horizontal="centerContinuous" vertical="center"/>
    </xf>
    <xf numFmtId="165" fontId="0" fillId="6" borderId="57" xfId="0" applyNumberFormat="1" applyFill="1" applyBorder="1" applyAlignment="1">
      <alignment horizontal="centerContinuous" vertical="center"/>
    </xf>
    <xf numFmtId="0" fontId="7" fillId="6" borderId="57" xfId="0" applyFont="1" applyFill="1" applyBorder="1" applyAlignment="1" applyProtection="1">
      <alignment horizontal="centerContinuous" vertical="center"/>
      <protection locked="0"/>
    </xf>
    <xf numFmtId="166" fontId="7" fillId="6" borderId="58" xfId="2" applyNumberFormat="1" applyFont="1" applyFill="1" applyBorder="1" applyAlignment="1">
      <alignment horizontal="centerContinuous" vertical="center"/>
    </xf>
    <xf numFmtId="166" fontId="7" fillId="6" borderId="16" xfId="2" applyNumberFormat="1" applyFont="1" applyFill="1" applyBorder="1" applyAlignment="1">
      <alignment horizontal="centerContinuous" vertical="center"/>
    </xf>
    <xf numFmtId="0" fontId="0" fillId="9" borderId="19" xfId="0" applyFill="1" applyBorder="1" applyAlignment="1">
      <alignment vertical="center"/>
    </xf>
    <xf numFmtId="0" fontId="0" fillId="9" borderId="20" xfId="0" applyFill="1" applyBorder="1" applyAlignment="1">
      <alignment vertical="center"/>
    </xf>
    <xf numFmtId="49" fontId="0" fillId="9" borderId="20" xfId="0" applyNumberFormat="1" applyFill="1" applyBorder="1" applyAlignment="1">
      <alignment vertical="center"/>
    </xf>
    <xf numFmtId="165" fontId="0" fillId="9" borderId="20" xfId="4" applyNumberFormat="1" applyFont="1" applyFill="1" applyBorder="1" applyAlignment="1">
      <alignment horizontal="center" vertical="center"/>
    </xf>
    <xf numFmtId="165" fontId="0" fillId="9" borderId="20" xfId="0" applyNumberFormat="1" applyFill="1" applyBorder="1" applyAlignment="1">
      <alignment horizontal="center" vertical="center"/>
    </xf>
    <xf numFmtId="0" fontId="7" fillId="9" borderId="20" xfId="0" applyFont="1" applyFill="1" applyBorder="1" applyAlignment="1" applyProtection="1">
      <alignment horizontal="center" vertical="center"/>
      <protection locked="0"/>
    </xf>
    <xf numFmtId="0" fontId="0" fillId="8" borderId="60" xfId="0" applyFill="1" applyBorder="1" applyAlignment="1">
      <alignment vertical="center"/>
    </xf>
    <xf numFmtId="0" fontId="0" fillId="8" borderId="61" xfId="0" applyFill="1" applyBorder="1" applyAlignment="1">
      <alignment vertical="center"/>
    </xf>
    <xf numFmtId="49" fontId="0" fillId="8" borderId="61" xfId="0" applyNumberFormat="1" applyFill="1" applyBorder="1" applyAlignment="1">
      <alignment vertical="center"/>
    </xf>
    <xf numFmtId="165" fontId="0" fillId="8" borderId="61" xfId="0" applyNumberFormat="1" applyFill="1" applyBorder="1" applyAlignment="1">
      <alignment horizontal="center" vertical="center"/>
    </xf>
    <xf numFmtId="0" fontId="7" fillId="8" borderId="61" xfId="0" applyFont="1" applyFill="1" applyBorder="1" applyAlignment="1" applyProtection="1">
      <alignment horizontal="center" vertical="center"/>
      <protection locked="0"/>
    </xf>
    <xf numFmtId="0" fontId="0" fillId="9" borderId="18" xfId="0" applyFill="1" applyBorder="1" applyAlignment="1">
      <alignment vertical="center"/>
    </xf>
    <xf numFmtId="0" fontId="0" fillId="9" borderId="2" xfId="0" applyFill="1" applyBorder="1" applyAlignment="1">
      <alignment vertical="center"/>
    </xf>
    <xf numFmtId="49" fontId="0" fillId="9" borderId="2" xfId="0" applyNumberFormat="1" applyFill="1" applyBorder="1" applyAlignment="1">
      <alignment vertical="center"/>
    </xf>
    <xf numFmtId="165" fontId="0" fillId="9" borderId="2" xfId="4" applyNumberFormat="1" applyFont="1" applyFill="1" applyBorder="1" applyAlignment="1">
      <alignment horizontal="center" vertical="center"/>
    </xf>
    <xf numFmtId="0" fontId="7" fillId="9" borderId="2" xfId="0" applyFont="1" applyFill="1" applyBorder="1" applyAlignment="1" applyProtection="1">
      <alignment horizontal="center" vertical="center"/>
      <protection locked="0"/>
    </xf>
    <xf numFmtId="165" fontId="7" fillId="7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vertical="center"/>
    </xf>
    <xf numFmtId="0" fontId="0" fillId="0" borderId="2" xfId="0" applyBorder="1" applyAlignment="1">
      <alignment vertical="center"/>
    </xf>
    <xf numFmtId="49" fontId="0" fillId="0" borderId="2" xfId="0" applyNumberFormat="1" applyBorder="1" applyAlignment="1">
      <alignment vertical="center"/>
    </xf>
    <xf numFmtId="0" fontId="7" fillId="0" borderId="2" xfId="0" applyFont="1" applyBorder="1" applyAlignment="1" applyProtection="1">
      <alignment horizontal="center" vertical="center"/>
      <protection locked="0"/>
    </xf>
    <xf numFmtId="0" fontId="0" fillId="10" borderId="10" xfId="0" applyFill="1" applyBorder="1" applyAlignment="1">
      <alignment vertical="center"/>
    </xf>
    <xf numFmtId="0" fontId="0" fillId="10" borderId="6" xfId="0" applyFill="1" applyBorder="1" applyAlignment="1">
      <alignment vertical="center"/>
    </xf>
    <xf numFmtId="49" fontId="0" fillId="10" borderId="6" xfId="0" applyNumberFormat="1" applyFill="1" applyBorder="1" applyAlignment="1">
      <alignment vertical="center"/>
    </xf>
    <xf numFmtId="165" fontId="0" fillId="10" borderId="6" xfId="4" applyNumberFormat="1" applyFont="1" applyFill="1" applyBorder="1" applyAlignment="1">
      <alignment horizontal="center" vertical="center"/>
    </xf>
    <xf numFmtId="165" fontId="0" fillId="10" borderId="6" xfId="0" applyNumberFormat="1" applyFill="1" applyBorder="1" applyAlignment="1">
      <alignment horizontal="center" vertical="center"/>
    </xf>
    <xf numFmtId="0" fontId="7" fillId="10" borderId="6" xfId="0" applyFont="1" applyFill="1" applyBorder="1" applyAlignment="1" applyProtection="1">
      <alignment horizontal="center" vertical="center"/>
      <protection locked="0"/>
    </xf>
    <xf numFmtId="0" fontId="0" fillId="10" borderId="19" xfId="0" applyFill="1" applyBorder="1" applyAlignment="1">
      <alignment vertical="center"/>
    </xf>
    <xf numFmtId="0" fontId="0" fillId="10" borderId="20" xfId="0" applyFill="1" applyBorder="1" applyAlignment="1">
      <alignment vertical="center"/>
    </xf>
    <xf numFmtId="49" fontId="0" fillId="10" borderId="20" xfId="0" applyNumberFormat="1" applyFill="1" applyBorder="1" applyAlignment="1">
      <alignment vertical="center"/>
    </xf>
    <xf numFmtId="0" fontId="7" fillId="10" borderId="20" xfId="0" applyFont="1" applyFill="1" applyBorder="1" applyAlignment="1" applyProtection="1">
      <alignment horizontal="center" vertical="center"/>
      <protection locked="0"/>
    </xf>
    <xf numFmtId="0" fontId="0" fillId="10" borderId="18" xfId="0" applyFill="1" applyBorder="1" applyAlignment="1">
      <alignment vertical="center"/>
    </xf>
    <xf numFmtId="0" fontId="0" fillId="10" borderId="2" xfId="0" applyFill="1" applyBorder="1" applyAlignment="1">
      <alignment vertical="center"/>
    </xf>
    <xf numFmtId="49" fontId="0" fillId="10" borderId="2" xfId="0" applyNumberFormat="1" applyFill="1" applyBorder="1" applyAlignment="1">
      <alignment vertical="center"/>
    </xf>
    <xf numFmtId="165" fontId="0" fillId="10" borderId="2" xfId="4" applyNumberFormat="1" applyFont="1" applyFill="1" applyBorder="1" applyAlignment="1">
      <alignment horizontal="center" vertical="center"/>
    </xf>
    <xf numFmtId="165" fontId="0" fillId="10" borderId="2" xfId="0" applyNumberFormat="1" applyFill="1" applyBorder="1" applyAlignment="1">
      <alignment horizontal="center" vertical="center"/>
    </xf>
    <xf numFmtId="0" fontId="7" fillId="10" borderId="2" xfId="0" applyFont="1" applyFill="1" applyBorder="1" applyAlignment="1" applyProtection="1">
      <alignment horizontal="center" vertical="center"/>
      <protection locked="0"/>
    </xf>
    <xf numFmtId="0" fontId="15" fillId="8" borderId="63" xfId="0" applyFont="1" applyFill="1" applyBorder="1" applyAlignment="1">
      <alignment horizontal="centerContinuous" vertical="center"/>
    </xf>
    <xf numFmtId="0" fontId="15" fillId="8" borderId="64" xfId="0" applyFont="1" applyFill="1" applyBorder="1" applyAlignment="1">
      <alignment horizontal="centerContinuous" vertical="center"/>
    </xf>
    <xf numFmtId="49" fontId="15" fillId="8" borderId="64" xfId="0" applyNumberFormat="1" applyFont="1" applyFill="1" applyBorder="1" applyAlignment="1">
      <alignment horizontal="centerContinuous" vertical="center"/>
    </xf>
    <xf numFmtId="165" fontId="15" fillId="8" borderId="64" xfId="0" applyNumberFormat="1" applyFont="1" applyFill="1" applyBorder="1" applyAlignment="1">
      <alignment horizontal="centerContinuous" vertical="center"/>
    </xf>
    <xf numFmtId="0" fontId="5" fillId="8" borderId="64" xfId="0" applyFont="1" applyFill="1" applyBorder="1" applyAlignment="1" applyProtection="1">
      <alignment horizontal="centerContinuous" vertical="center"/>
      <protection locked="0"/>
    </xf>
    <xf numFmtId="0" fontId="0" fillId="8" borderId="6" xfId="0" applyFill="1" applyBorder="1" applyAlignment="1">
      <alignment vertical="center"/>
    </xf>
    <xf numFmtId="49" fontId="0" fillId="8" borderId="6" xfId="0" applyNumberFormat="1" applyFill="1" applyBorder="1" applyAlignment="1">
      <alignment vertical="center"/>
    </xf>
    <xf numFmtId="165" fontId="0" fillId="8" borderId="6" xfId="0" applyNumberFormat="1" applyFill="1" applyBorder="1" applyAlignment="1">
      <alignment horizontal="center" vertical="center"/>
    </xf>
    <xf numFmtId="0" fontId="7" fillId="8" borderId="6" xfId="0" applyFont="1" applyFill="1" applyBorder="1" applyAlignment="1" applyProtection="1">
      <alignment horizontal="center" vertical="center"/>
      <protection locked="0"/>
    </xf>
    <xf numFmtId="0" fontId="0" fillId="8" borderId="10" xfId="0" applyFill="1" applyBorder="1" applyAlignment="1">
      <alignment vertical="center"/>
    </xf>
    <xf numFmtId="168" fontId="7" fillId="6" borderId="58" xfId="2" applyNumberFormat="1" applyFont="1" applyFill="1" applyBorder="1" applyAlignment="1">
      <alignment horizontal="centerContinuous" vertical="center"/>
    </xf>
    <xf numFmtId="168" fontId="7" fillId="6" borderId="16" xfId="2" applyNumberFormat="1" applyFont="1" applyFill="1" applyBorder="1" applyAlignment="1">
      <alignment horizontal="centerContinuous" vertical="center"/>
    </xf>
    <xf numFmtId="168" fontId="5" fillId="8" borderId="65" xfId="2" applyNumberFormat="1" applyFont="1" applyFill="1" applyBorder="1" applyAlignment="1">
      <alignment horizontal="centerContinuous" vertical="center"/>
    </xf>
    <xf numFmtId="168" fontId="5" fillId="8" borderId="26" xfId="2" applyNumberFormat="1" applyFont="1" applyFill="1" applyBorder="1" applyAlignment="1">
      <alignment horizontal="centerContinuous" vertical="center"/>
    </xf>
    <xf numFmtId="0" fontId="0" fillId="3" borderId="29" xfId="0" applyFill="1" applyBorder="1" applyAlignment="1" applyProtection="1">
      <alignment horizontal="center"/>
      <protection locked="0"/>
    </xf>
    <xf numFmtId="0" fontId="0" fillId="3" borderId="30" xfId="0" applyFill="1" applyBorder="1" applyAlignment="1" applyProtection="1">
      <alignment horizontal="center"/>
      <protection locked="0"/>
    </xf>
    <xf numFmtId="164" fontId="0" fillId="5" borderId="50" xfId="0" applyNumberFormat="1" applyFill="1" applyBorder="1" applyAlignment="1" applyProtection="1">
      <alignment horizontal="center"/>
      <protection locked="0"/>
    </xf>
    <xf numFmtId="164" fontId="0" fillId="5" borderId="51" xfId="0" applyNumberFormat="1" applyFill="1" applyBorder="1" applyAlignment="1" applyProtection="1">
      <alignment horizontal="center"/>
      <protection locked="0"/>
    </xf>
    <xf numFmtId="0" fontId="7" fillId="5" borderId="0" xfId="0" applyFont="1" applyFill="1" applyAlignment="1" applyProtection="1">
      <alignment horizontal="center"/>
      <protection locked="0"/>
    </xf>
    <xf numFmtId="168" fontId="7" fillId="7" borderId="13" xfId="2" applyNumberFormat="1" applyFont="1" applyFill="1" applyBorder="1" applyAlignment="1">
      <alignment horizontal="center" vertical="center"/>
    </xf>
    <xf numFmtId="168" fontId="7" fillId="7" borderId="22" xfId="2" applyNumberFormat="1" applyFont="1" applyFill="1" applyBorder="1" applyAlignment="1">
      <alignment horizontal="center" vertical="center"/>
    </xf>
    <xf numFmtId="164" fontId="5" fillId="5" borderId="54" xfId="2" applyNumberFormat="1" applyFont="1" applyFill="1" applyBorder="1" applyAlignment="1">
      <alignment horizontal="center" vertical="center"/>
    </xf>
    <xf numFmtId="164" fontId="5" fillId="5" borderId="9" xfId="2" applyNumberFormat="1" applyFont="1" applyFill="1" applyBorder="1" applyAlignment="1">
      <alignment horizontal="center" vertical="center"/>
    </xf>
    <xf numFmtId="0" fontId="8" fillId="5" borderId="54" xfId="0" applyFont="1" applyFill="1" applyBorder="1" applyAlignment="1">
      <alignment horizontal="right" vertical="center"/>
    </xf>
    <xf numFmtId="0" fontId="8" fillId="5" borderId="1" xfId="0" applyFont="1" applyFill="1" applyBorder="1" applyAlignment="1">
      <alignment horizontal="right" vertical="center"/>
    </xf>
    <xf numFmtId="0" fontId="8" fillId="5" borderId="55" xfId="0" applyFont="1" applyFill="1" applyBorder="1" applyAlignment="1">
      <alignment horizontal="right" vertical="center"/>
    </xf>
    <xf numFmtId="0" fontId="8" fillId="5" borderId="28" xfId="0" applyFont="1" applyFill="1" applyBorder="1" applyAlignment="1">
      <alignment horizontal="right" vertical="center"/>
    </xf>
    <xf numFmtId="164" fontId="8" fillId="5" borderId="13" xfId="0" applyNumberFormat="1" applyFont="1" applyFill="1" applyBorder="1" applyAlignment="1">
      <alignment horizontal="center" vertical="center"/>
    </xf>
    <xf numFmtId="164" fontId="8" fillId="5" borderId="22" xfId="0" applyNumberFormat="1" applyFont="1" applyFill="1" applyBorder="1" applyAlignment="1">
      <alignment horizontal="center" vertical="center"/>
    </xf>
    <xf numFmtId="168" fontId="7" fillId="9" borderId="2" xfId="2" applyNumberFormat="1" applyFont="1" applyFill="1" applyBorder="1" applyAlignment="1">
      <alignment horizontal="center" vertical="center"/>
    </xf>
    <xf numFmtId="168" fontId="7" fillId="9" borderId="62" xfId="2" applyNumberFormat="1" applyFont="1" applyFill="1" applyBorder="1" applyAlignment="1">
      <alignment horizontal="center" vertical="center"/>
    </xf>
    <xf numFmtId="168" fontId="7" fillId="0" borderId="13" xfId="2" applyNumberFormat="1" applyFont="1" applyFill="1" applyBorder="1" applyAlignment="1">
      <alignment horizontal="center" vertical="center"/>
    </xf>
    <xf numFmtId="168" fontId="7" fillId="0" borderId="22" xfId="2" applyNumberFormat="1" applyFont="1" applyFill="1" applyBorder="1" applyAlignment="1">
      <alignment horizontal="center" vertical="center"/>
    </xf>
    <xf numFmtId="0" fontId="0" fillId="5" borderId="29" xfId="0" applyFill="1" applyBorder="1" applyAlignment="1" applyProtection="1">
      <alignment horizontal="center"/>
      <protection locked="0"/>
    </xf>
    <xf numFmtId="0" fontId="0" fillId="5" borderId="30" xfId="0" applyFill="1" applyBorder="1" applyAlignment="1" applyProtection="1">
      <alignment horizontal="center"/>
      <protection locked="0"/>
    </xf>
    <xf numFmtId="0" fontId="19" fillId="2" borderId="17" xfId="0" applyFont="1" applyFill="1" applyBorder="1" applyAlignment="1">
      <alignment horizontal="center" vertical="center"/>
    </xf>
    <xf numFmtId="0" fontId="19" fillId="2" borderId="49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4" fillId="5" borderId="29" xfId="0" applyFont="1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center" vertical="top"/>
      <protection locked="0"/>
    </xf>
    <xf numFmtId="0" fontId="0" fillId="5" borderId="0" xfId="0" applyFill="1" applyAlignment="1" applyProtection="1">
      <alignment horizontal="center" vertical="top"/>
      <protection locked="0"/>
    </xf>
    <xf numFmtId="168" fontId="7" fillId="10" borderId="54" xfId="2" applyNumberFormat="1" applyFont="1" applyFill="1" applyBorder="1" applyAlignment="1">
      <alignment horizontal="center" vertical="center"/>
    </xf>
    <xf numFmtId="168" fontId="7" fillId="10" borderId="9" xfId="2" applyNumberFormat="1" applyFont="1" applyFill="1" applyBorder="1" applyAlignment="1">
      <alignment horizontal="center" vertical="center"/>
    </xf>
    <xf numFmtId="0" fontId="7" fillId="5" borderId="50" xfId="0" applyFont="1" applyFill="1" applyBorder="1" applyAlignment="1" applyProtection="1">
      <alignment horizontal="center"/>
      <protection locked="0"/>
    </xf>
    <xf numFmtId="0" fontId="7" fillId="5" borderId="51" xfId="0" applyFont="1" applyFill="1" applyBorder="1" applyAlignment="1" applyProtection="1">
      <alignment horizontal="center"/>
      <protection locked="0"/>
    </xf>
    <xf numFmtId="0" fontId="7" fillId="5" borderId="29" xfId="0" applyFont="1" applyFill="1" applyBorder="1" applyAlignment="1" applyProtection="1">
      <alignment horizontal="center"/>
      <protection locked="0"/>
    </xf>
    <xf numFmtId="0" fontId="7" fillId="5" borderId="30" xfId="0" applyFont="1" applyFill="1" applyBorder="1" applyAlignment="1" applyProtection="1">
      <alignment horizontal="center"/>
      <protection locked="0"/>
    </xf>
    <xf numFmtId="0" fontId="18" fillId="5" borderId="4" xfId="0" applyFont="1" applyFill="1" applyBorder="1" applyAlignment="1">
      <alignment horizontal="center" vertical="center"/>
    </xf>
    <xf numFmtId="0" fontId="18" fillId="5" borderId="0" xfId="0" applyFont="1" applyFill="1" applyAlignment="1">
      <alignment horizontal="center" vertical="center"/>
    </xf>
    <xf numFmtId="0" fontId="18" fillId="5" borderId="8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18" fillId="5" borderId="9" xfId="0" applyFont="1" applyFill="1" applyBorder="1" applyAlignment="1">
      <alignment horizontal="center" vertical="center"/>
    </xf>
    <xf numFmtId="0" fontId="5" fillId="5" borderId="52" xfId="0" applyFont="1" applyFill="1" applyBorder="1" applyAlignment="1" applyProtection="1">
      <alignment horizontal="center"/>
      <protection locked="0"/>
    </xf>
    <xf numFmtId="0" fontId="5" fillId="5" borderId="53" xfId="0" applyFont="1" applyFill="1" applyBorder="1" applyAlignment="1" applyProtection="1">
      <alignment horizontal="center"/>
      <protection locked="0"/>
    </xf>
    <xf numFmtId="168" fontId="7" fillId="8" borderId="61" xfId="2" applyNumberFormat="1" applyFont="1" applyFill="1" applyBorder="1" applyAlignment="1">
      <alignment horizontal="center" vertical="center"/>
    </xf>
    <xf numFmtId="168" fontId="7" fillId="8" borderId="66" xfId="2" applyNumberFormat="1" applyFont="1" applyFill="1" applyBorder="1" applyAlignment="1">
      <alignment horizontal="center" vertical="center"/>
    </xf>
    <xf numFmtId="168" fontId="7" fillId="8" borderId="21" xfId="2" applyNumberFormat="1" applyFont="1" applyFill="1" applyBorder="1" applyAlignment="1">
      <alignment horizontal="center" vertical="center"/>
    </xf>
    <xf numFmtId="168" fontId="7" fillId="8" borderId="12" xfId="2" applyNumberFormat="1" applyFont="1" applyFill="1" applyBorder="1" applyAlignment="1">
      <alignment horizontal="center" vertical="center"/>
    </xf>
    <xf numFmtId="168" fontId="7" fillId="9" borderId="20" xfId="2" applyNumberFormat="1" applyFont="1" applyFill="1" applyBorder="1" applyAlignment="1">
      <alignment horizontal="center" vertical="center"/>
    </xf>
    <xf numFmtId="168" fontId="7" fillId="9" borderId="59" xfId="2" applyNumberFormat="1" applyFont="1" applyFill="1" applyBorder="1" applyAlignment="1">
      <alignment horizontal="center" vertical="center"/>
    </xf>
    <xf numFmtId="0" fontId="5" fillId="5" borderId="46" xfId="0" applyFont="1" applyFill="1" applyBorder="1" applyAlignment="1" applyProtection="1">
      <alignment horizontal="right"/>
      <protection locked="0"/>
    </xf>
    <xf numFmtId="0" fontId="5" fillId="5" borderId="47" xfId="0" applyFont="1" applyFill="1" applyBorder="1" applyAlignment="1" applyProtection="1">
      <alignment horizontal="right"/>
      <protection locked="0"/>
    </xf>
    <xf numFmtId="0" fontId="5" fillId="5" borderId="25" xfId="0" applyFont="1" applyFill="1" applyBorder="1" applyAlignment="1">
      <alignment horizontal="right" vertical="center"/>
    </xf>
    <xf numFmtId="0" fontId="5" fillId="5" borderId="23" xfId="0" applyFont="1" applyFill="1" applyBorder="1" applyAlignment="1">
      <alignment horizontal="right" vertical="center"/>
    </xf>
    <xf numFmtId="0" fontId="5" fillId="5" borderId="24" xfId="0" applyFont="1" applyFill="1" applyBorder="1" applyAlignment="1">
      <alignment horizontal="right" vertical="center"/>
    </xf>
    <xf numFmtId="168" fontId="7" fillId="8" borderId="6" xfId="2" applyNumberFormat="1" applyFont="1" applyFill="1" applyBorder="1" applyAlignment="1">
      <alignment horizontal="center" vertical="center"/>
    </xf>
    <xf numFmtId="168" fontId="7" fillId="8" borderId="48" xfId="2" applyNumberFormat="1" applyFont="1" applyFill="1" applyBorder="1" applyAlignment="1">
      <alignment horizontal="center" vertical="center"/>
    </xf>
    <xf numFmtId="168" fontId="7" fillId="7" borderId="54" xfId="2" applyNumberFormat="1" applyFont="1" applyFill="1" applyBorder="1" applyAlignment="1">
      <alignment horizontal="center" vertical="center"/>
    </xf>
    <xf numFmtId="168" fontId="7" fillId="7" borderId="9" xfId="2" applyNumberFormat="1" applyFont="1" applyFill="1" applyBorder="1" applyAlignment="1">
      <alignment horizontal="center" vertical="center"/>
    </xf>
    <xf numFmtId="0" fontId="18" fillId="5" borderId="4" xfId="0" applyFont="1" applyFill="1" applyBorder="1" applyAlignment="1">
      <alignment horizontal="center"/>
    </xf>
    <xf numFmtId="0" fontId="18" fillId="5" borderId="0" xfId="0" applyFont="1" applyFill="1" applyAlignment="1">
      <alignment horizontal="center"/>
    </xf>
    <xf numFmtId="0" fontId="18" fillId="5" borderId="8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8" xfId="0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164" fontId="12" fillId="3" borderId="29" xfId="4" applyNumberFormat="1" applyFont="1" applyFill="1" applyBorder="1" applyAlignment="1" applyProtection="1">
      <alignment horizontal="center" wrapText="1"/>
      <protection locked="0"/>
    </xf>
    <xf numFmtId="164" fontId="12" fillId="3" borderId="30" xfId="4" applyNumberFormat="1" applyFont="1" applyFill="1" applyBorder="1" applyAlignment="1" applyProtection="1">
      <alignment horizontal="center" wrapText="1"/>
      <protection locked="0"/>
    </xf>
    <xf numFmtId="0" fontId="5" fillId="5" borderId="4" xfId="0" applyFont="1" applyFill="1" applyBorder="1" applyAlignment="1" applyProtection="1">
      <alignment horizontal="center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9" fillId="5" borderId="0" xfId="0" applyFont="1" applyFill="1" applyAlignment="1" applyProtection="1">
      <alignment horizontal="right"/>
      <protection locked="0"/>
    </xf>
    <xf numFmtId="0" fontId="9" fillId="5" borderId="8" xfId="0" applyFont="1" applyFill="1" applyBorder="1" applyAlignment="1" applyProtection="1">
      <alignment horizontal="right"/>
      <protection locked="0"/>
    </xf>
    <xf numFmtId="0" fontId="0" fillId="5" borderId="10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49" fontId="0" fillId="5" borderId="13" xfId="0" applyNumberFormat="1" applyFill="1" applyBorder="1" applyAlignment="1" applyProtection="1">
      <alignment horizontal="center"/>
      <protection locked="0"/>
    </xf>
    <xf numFmtId="49" fontId="0" fillId="5" borderId="22" xfId="0" applyNumberFormat="1" applyFill="1" applyBorder="1" applyAlignment="1" applyProtection="1">
      <alignment horizontal="center"/>
      <protection locked="0"/>
    </xf>
    <xf numFmtId="0" fontId="8" fillId="5" borderId="40" xfId="0" applyFont="1" applyFill="1" applyBorder="1" applyAlignment="1">
      <alignment horizontal="center" vertical="center"/>
    </xf>
    <xf numFmtId="0" fontId="8" fillId="5" borderId="41" xfId="0" applyFont="1" applyFill="1" applyBorder="1" applyAlignment="1">
      <alignment horizontal="center" vertical="center"/>
    </xf>
    <xf numFmtId="0" fontId="8" fillId="5" borderId="42" xfId="0" applyFont="1" applyFill="1" applyBorder="1" applyAlignment="1">
      <alignment horizontal="center" vertical="center"/>
    </xf>
    <xf numFmtId="0" fontId="8" fillId="3" borderId="43" xfId="0" applyFont="1" applyFill="1" applyBorder="1" applyAlignment="1">
      <alignment horizontal="center" vertical="center"/>
    </xf>
    <xf numFmtId="0" fontId="8" fillId="3" borderId="44" xfId="0" applyFont="1" applyFill="1" applyBorder="1" applyAlignment="1">
      <alignment horizontal="center" vertical="center"/>
    </xf>
    <xf numFmtId="0" fontId="8" fillId="3" borderId="45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left" vertical="center"/>
    </xf>
    <xf numFmtId="0" fontId="0" fillId="5" borderId="7" xfId="0" applyFill="1" applyBorder="1" applyAlignment="1">
      <alignment horizontal="left" vertical="center"/>
    </xf>
    <xf numFmtId="0" fontId="0" fillId="5" borderId="26" xfId="0" applyFill="1" applyBorder="1" applyAlignment="1">
      <alignment horizontal="left" vertical="center"/>
    </xf>
    <xf numFmtId="0" fontId="4" fillId="5" borderId="38" xfId="0" applyFont="1" applyFill="1" applyBorder="1" applyAlignment="1" applyProtection="1">
      <alignment horizontal="center"/>
      <protection locked="0"/>
    </xf>
    <xf numFmtId="0" fontId="7" fillId="5" borderId="38" xfId="0" applyFont="1" applyFill="1" applyBorder="1" applyAlignment="1" applyProtection="1">
      <alignment horizontal="center"/>
      <protection locked="0"/>
    </xf>
    <xf numFmtId="0" fontId="7" fillId="5" borderId="39" xfId="0" applyFont="1" applyFill="1" applyBorder="1" applyAlignment="1" applyProtection="1">
      <alignment horizontal="center"/>
      <protection locked="0"/>
    </xf>
    <xf numFmtId="0" fontId="0" fillId="2" borderId="31" xfId="0" applyFill="1" applyBorder="1" applyAlignment="1">
      <alignment horizontal="center" vertical="top"/>
    </xf>
    <xf numFmtId="0" fontId="0" fillId="2" borderId="32" xfId="0" applyFill="1" applyBorder="1" applyAlignment="1">
      <alignment horizontal="center" vertical="top"/>
    </xf>
    <xf numFmtId="0" fontId="1" fillId="4" borderId="33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0" fillId="3" borderId="38" xfId="0" applyFill="1" applyBorder="1" applyAlignment="1" applyProtection="1">
      <alignment horizontal="center"/>
      <protection locked="0"/>
    </xf>
    <xf numFmtId="0" fontId="0" fillId="3" borderId="39" xfId="0" applyFill="1" applyBorder="1" applyAlignment="1" applyProtection="1">
      <alignment horizontal="center"/>
      <protection locked="0"/>
    </xf>
    <xf numFmtId="168" fontId="7" fillId="10" borderId="13" xfId="2" applyNumberFormat="1" applyFont="1" applyFill="1" applyBorder="1" applyAlignment="1">
      <alignment horizontal="center" vertical="center"/>
    </xf>
    <xf numFmtId="168" fontId="7" fillId="10" borderId="22" xfId="2" applyNumberFormat="1" applyFont="1" applyFill="1" applyBorder="1" applyAlignment="1">
      <alignment horizontal="center" vertical="center"/>
    </xf>
    <xf numFmtId="168" fontId="7" fillId="0" borderId="54" xfId="2" applyNumberFormat="1" applyFont="1" applyFill="1" applyBorder="1" applyAlignment="1">
      <alignment horizontal="center" vertical="center"/>
    </xf>
    <xf numFmtId="168" fontId="7" fillId="0" borderId="9" xfId="2" applyNumberFormat="1" applyFont="1" applyFill="1" applyBorder="1" applyAlignment="1">
      <alignment horizontal="center" vertical="center"/>
    </xf>
    <xf numFmtId="164" fontId="6" fillId="4" borderId="6" xfId="0" applyNumberFormat="1" applyFont="1" applyFill="1" applyBorder="1" applyAlignment="1">
      <alignment horizontal="center" vertical="center"/>
    </xf>
    <xf numFmtId="164" fontId="6" fillId="4" borderId="48" xfId="0" applyNumberFormat="1" applyFont="1" applyFill="1" applyBorder="1" applyAlignment="1">
      <alignment horizontal="center" vertical="center"/>
    </xf>
    <xf numFmtId="0" fontId="14" fillId="3" borderId="23" xfId="3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5" borderId="4" xfId="0" applyFill="1" applyBorder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10" fillId="5" borderId="25" xfId="0" applyFont="1" applyFill="1" applyBorder="1" applyAlignment="1">
      <alignment horizontal="center" vertical="center" wrapText="1"/>
    </xf>
    <xf numFmtId="0" fontId="10" fillId="5" borderId="23" xfId="0" applyFont="1" applyFill="1" applyBorder="1" applyAlignment="1">
      <alignment horizontal="center" vertical="center" wrapText="1"/>
    </xf>
    <xf numFmtId="0" fontId="10" fillId="5" borderId="2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14" fillId="3" borderId="7" xfId="3" applyFill="1" applyBorder="1" applyAlignment="1">
      <alignment horizontal="center" vertical="center"/>
    </xf>
    <xf numFmtId="0" fontId="14" fillId="3" borderId="26" xfId="3" applyFill="1" applyBorder="1" applyAlignment="1">
      <alignment horizontal="center" vertical="center"/>
    </xf>
    <xf numFmtId="0" fontId="14" fillId="3" borderId="0" xfId="3" applyFill="1" applyBorder="1" applyAlignment="1">
      <alignment horizontal="center" vertical="center"/>
    </xf>
    <xf numFmtId="0" fontId="14" fillId="3" borderId="8" xfId="3" applyFill="1" applyBorder="1" applyAlignment="1">
      <alignment horizontal="center" vertical="center"/>
    </xf>
    <xf numFmtId="164" fontId="0" fillId="5" borderId="27" xfId="0" applyNumberFormat="1" applyFill="1" applyBorder="1" applyAlignment="1">
      <alignment horizontal="center"/>
    </xf>
    <xf numFmtId="164" fontId="0" fillId="5" borderId="15" xfId="0" applyNumberFormat="1" applyFill="1" applyBorder="1" applyAlignment="1">
      <alignment horizontal="center"/>
    </xf>
    <xf numFmtId="164" fontId="0" fillId="5" borderId="13" xfId="0" applyNumberFormat="1" applyFill="1" applyBorder="1" applyAlignment="1" applyProtection="1">
      <alignment horizontal="center"/>
      <protection locked="0"/>
    </xf>
    <xf numFmtId="164" fontId="0" fillId="5" borderId="22" xfId="0" applyNumberFormat="1" applyFill="1" applyBorder="1" applyAlignment="1" applyProtection="1">
      <alignment horizontal="center"/>
      <protection locked="0"/>
    </xf>
  </cellXfs>
  <cellStyles count="5">
    <cellStyle name="=C:\WINNT\SYSTEM32\COMMAND.COM" xfId="1" xr:uid="{00000000-0005-0000-0000-000000000000}"/>
    <cellStyle name="Euro" xfId="2" xr:uid="{00000000-0005-0000-0000-000001000000}"/>
    <cellStyle name="Lien hypertexte" xfId="3" builtinId="8"/>
    <cellStyle name="Monétaire" xfId="4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251460</xdr:colOff>
      <xdr:row>0</xdr:row>
      <xdr:rowOff>236220</xdr:rowOff>
    </xdr:from>
    <xdr:to>
      <xdr:col>2</xdr:col>
      <xdr:colOff>1623060</xdr:colOff>
      <xdr:row>0</xdr:row>
      <xdr:rowOff>967740</xdr:rowOff>
    </xdr:to>
    <xdr:pic>
      <xdr:nvPicPr>
        <xdr:cNvPr id="1508" name="Image 1">
          <a:extLst>
            <a:ext uri="{FF2B5EF4-FFF2-40B4-BE49-F238E27FC236}">
              <a16:creationId xmlns:a16="http://schemas.microsoft.com/office/drawing/2014/main" id="{718DC9EF-167F-F1FF-9F78-84B69C14E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" y="236220"/>
          <a:ext cx="2682240" cy="731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121920</xdr:colOff>
      <xdr:row>0</xdr:row>
      <xdr:rowOff>0</xdr:rowOff>
    </xdr:from>
    <xdr:to>
      <xdr:col>7</xdr:col>
      <xdr:colOff>68580</xdr:colOff>
      <xdr:row>0</xdr:row>
      <xdr:rowOff>967740</xdr:rowOff>
    </xdr:to>
    <xdr:pic>
      <xdr:nvPicPr>
        <xdr:cNvPr id="1509" name="Image 1">
          <a:extLst>
            <a:ext uri="{FF2B5EF4-FFF2-40B4-BE49-F238E27FC236}">
              <a16:creationId xmlns:a16="http://schemas.microsoft.com/office/drawing/2014/main" id="{7BA9FCB6-766A-FC02-998D-6F442D9E32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013" b="10484"/>
        <a:stretch>
          <a:fillRect/>
        </a:stretch>
      </xdr:blipFill>
      <xdr:spPr bwMode="auto">
        <a:xfrm>
          <a:off x="5341620" y="0"/>
          <a:ext cx="2026920" cy="967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</xdr:colOff>
      <xdr:row>5</xdr:row>
      <xdr:rowOff>0</xdr:rowOff>
    </xdr:from>
    <xdr:to>
      <xdr:col>3</xdr:col>
      <xdr:colOff>190500</xdr:colOff>
      <xdr:row>10</xdr:row>
      <xdr:rowOff>167640</xdr:rowOff>
    </xdr:to>
    <xdr:pic>
      <xdr:nvPicPr>
        <xdr:cNvPr id="1510" name="Image 1">
          <a:extLst>
            <a:ext uri="{FF2B5EF4-FFF2-40B4-BE49-F238E27FC236}">
              <a16:creationId xmlns:a16="http://schemas.microsoft.com/office/drawing/2014/main" id="{98377622-DEF2-79FA-B53E-E7C3448124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2011680"/>
          <a:ext cx="3901440" cy="1234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pr-contact@apr-europe.com" TargetMode="External"/><Relationship Id="rId1" Type="http://schemas.openxmlformats.org/officeDocument/2006/relationships/hyperlink" Target="http://www.apr-europe.co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4"/>
  <sheetViews>
    <sheetView tabSelected="1" topLeftCell="B23" zoomScaleNormal="80" workbookViewId="0">
      <selection activeCell="D30" sqref="D30"/>
    </sheetView>
  </sheetViews>
  <sheetFormatPr baseColWidth="10" defaultColWidth="11.44140625" defaultRowHeight="14.4" x14ac:dyDescent="0.3"/>
  <cols>
    <col min="1" max="1" width="29" style="1" hidden="1" customWidth="1"/>
    <col min="2" max="2" width="19.109375" style="1" customWidth="1"/>
    <col min="3" max="3" width="35.6640625" style="28" customWidth="1"/>
    <col min="4" max="4" width="21.33203125" style="24" customWidth="1"/>
    <col min="5" max="5" width="10.33203125" style="20" customWidth="1"/>
    <col min="6" max="6" width="11.6640625" style="48" customWidth="1"/>
    <col min="7" max="7" width="8.33203125" style="1" customWidth="1"/>
    <col min="8" max="8" width="7" style="33" customWidth="1"/>
    <col min="9" max="9" width="11.6640625" style="33" customWidth="1"/>
    <col min="10" max="10" width="11.44140625" style="1"/>
    <col min="11" max="11" width="12.6640625" style="1" bestFit="1" customWidth="1"/>
    <col min="12" max="16384" width="11.44140625" style="1"/>
  </cols>
  <sheetData>
    <row r="1" spans="2:9" ht="84.75" customHeight="1" x14ac:dyDescent="0.3">
      <c r="B1" s="7"/>
      <c r="C1" s="27"/>
      <c r="D1" s="25"/>
      <c r="E1" s="18"/>
      <c r="F1" s="43"/>
      <c r="G1" s="240" t="s">
        <v>32</v>
      </c>
      <c r="H1" s="240"/>
      <c r="I1" s="241"/>
    </row>
    <row r="2" spans="2:9" s="2" customFormat="1" ht="24" customHeight="1" x14ac:dyDescent="0.3">
      <c r="B2" s="242" t="s">
        <v>90</v>
      </c>
      <c r="C2" s="243"/>
      <c r="D2" s="244"/>
      <c r="E2" s="245" t="s">
        <v>0</v>
      </c>
      <c r="F2" s="246"/>
      <c r="G2" s="246"/>
      <c r="H2" s="246"/>
      <c r="I2" s="247"/>
    </row>
    <row r="3" spans="2:9" ht="16.5" customHeight="1" x14ac:dyDescent="0.3">
      <c r="B3" s="8"/>
      <c r="C3" s="85"/>
      <c r="D3" s="86" t="s">
        <v>1</v>
      </c>
      <c r="E3" s="248"/>
      <c r="F3" s="248"/>
      <c r="G3" s="248"/>
      <c r="H3" s="248"/>
      <c r="I3" s="249"/>
    </row>
    <row r="4" spans="2:9" ht="17.25" customHeight="1" x14ac:dyDescent="0.3">
      <c r="B4" s="215"/>
      <c r="C4" s="216"/>
      <c r="D4" s="86" t="s">
        <v>2</v>
      </c>
      <c r="E4" s="248"/>
      <c r="F4" s="248"/>
      <c r="G4" s="248"/>
      <c r="H4" s="248"/>
      <c r="I4" s="249"/>
    </row>
    <row r="5" spans="2:9" ht="17.25" customHeight="1" x14ac:dyDescent="0.3">
      <c r="B5" s="215"/>
      <c r="C5" s="216"/>
      <c r="D5" s="86" t="s">
        <v>3</v>
      </c>
      <c r="E5" s="154"/>
      <c r="F5" s="154"/>
      <c r="G5" s="154"/>
      <c r="H5" s="154"/>
      <c r="I5" s="155"/>
    </row>
    <row r="6" spans="2:9" ht="17.25" customHeight="1" x14ac:dyDescent="0.3">
      <c r="B6" s="9"/>
      <c r="C6" s="85"/>
      <c r="D6" s="86" t="s">
        <v>4</v>
      </c>
      <c r="E6" s="154"/>
      <c r="F6" s="154"/>
      <c r="G6" s="154"/>
      <c r="H6" s="154"/>
      <c r="I6" s="155"/>
    </row>
    <row r="7" spans="2:9" ht="17.25" customHeight="1" x14ac:dyDescent="0.3">
      <c r="B7" s="9"/>
      <c r="C7" s="85"/>
      <c r="D7" s="86" t="s">
        <v>5</v>
      </c>
      <c r="E7" s="154"/>
      <c r="F7" s="154"/>
      <c r="G7" s="154"/>
      <c r="H7" s="154"/>
      <c r="I7" s="155"/>
    </row>
    <row r="8" spans="2:9" ht="17.25" customHeight="1" x14ac:dyDescent="0.3">
      <c r="B8" s="9"/>
      <c r="C8" s="85"/>
      <c r="D8" s="86"/>
      <c r="E8" s="154"/>
      <c r="F8" s="154"/>
      <c r="G8" s="154"/>
      <c r="H8" s="154"/>
      <c r="I8" s="155"/>
    </row>
    <row r="9" spans="2:9" ht="17.25" customHeight="1" x14ac:dyDescent="0.3">
      <c r="B9" s="9"/>
      <c r="C9" s="85"/>
      <c r="D9" s="86" t="s">
        <v>6</v>
      </c>
      <c r="E9" s="248"/>
      <c r="F9" s="248"/>
      <c r="G9" s="248"/>
      <c r="H9" s="248"/>
      <c r="I9" s="249"/>
    </row>
    <row r="10" spans="2:9" ht="17.25" customHeight="1" x14ac:dyDescent="0.3">
      <c r="B10" s="9"/>
      <c r="C10" s="85"/>
      <c r="D10" s="86" t="s">
        <v>7</v>
      </c>
      <c r="E10" s="217"/>
      <c r="F10" s="217"/>
      <c r="G10" s="217"/>
      <c r="H10" s="217"/>
      <c r="I10" s="218"/>
    </row>
    <row r="11" spans="2:9" ht="17.25" customHeight="1" x14ac:dyDescent="0.3">
      <c r="B11" s="9"/>
      <c r="C11" s="85"/>
      <c r="D11" s="86" t="s">
        <v>8</v>
      </c>
      <c r="E11" s="217"/>
      <c r="F11" s="217"/>
      <c r="G11" s="217"/>
      <c r="H11" s="217"/>
      <c r="I11" s="218"/>
    </row>
    <row r="12" spans="2:9" ht="17.25" customHeight="1" x14ac:dyDescent="0.3">
      <c r="B12" s="9"/>
      <c r="C12" s="85"/>
      <c r="D12" s="86" t="s">
        <v>9</v>
      </c>
      <c r="E12" s="217"/>
      <c r="F12" s="217"/>
      <c r="G12" s="217"/>
      <c r="H12" s="217"/>
      <c r="I12" s="218"/>
    </row>
    <row r="13" spans="2:9" ht="17.25" customHeight="1" x14ac:dyDescent="0.3">
      <c r="B13" s="9"/>
      <c r="C13" s="85"/>
      <c r="D13" s="86" t="s">
        <v>10</v>
      </c>
      <c r="E13" s="217"/>
      <c r="F13" s="217"/>
      <c r="G13" s="217"/>
      <c r="H13" s="217"/>
      <c r="I13" s="218"/>
    </row>
    <row r="14" spans="2:9" ht="17.25" customHeight="1" x14ac:dyDescent="0.3">
      <c r="B14" s="9"/>
      <c r="C14" s="85"/>
      <c r="D14" s="86" t="s">
        <v>11</v>
      </c>
      <c r="E14" s="154"/>
      <c r="F14" s="154"/>
      <c r="G14" s="154"/>
      <c r="H14" s="154"/>
      <c r="I14" s="155"/>
    </row>
    <row r="15" spans="2:9" ht="10.5" customHeight="1" x14ac:dyDescent="0.3">
      <c r="B15" s="9"/>
      <c r="C15" s="85"/>
      <c r="D15" s="86"/>
      <c r="E15" s="213"/>
      <c r="F15" s="213"/>
      <c r="G15" s="213"/>
      <c r="H15" s="213"/>
      <c r="I15" s="214"/>
    </row>
    <row r="16" spans="2:9" ht="17.25" customHeight="1" x14ac:dyDescent="0.3">
      <c r="B16" s="210"/>
      <c r="C16" s="211"/>
      <c r="D16" s="211"/>
      <c r="E16" s="211"/>
      <c r="F16" s="211"/>
      <c r="G16" s="211"/>
      <c r="H16" s="211"/>
      <c r="I16" s="212"/>
    </row>
    <row r="17" spans="2:11" s="3" customFormat="1" ht="26.4" customHeight="1" thickBot="1" x14ac:dyDescent="0.35">
      <c r="B17" s="35" t="s">
        <v>12</v>
      </c>
      <c r="C17" s="42" t="s">
        <v>13</v>
      </c>
      <c r="D17" s="26" t="s">
        <v>14</v>
      </c>
      <c r="E17" s="17" t="s">
        <v>40</v>
      </c>
      <c r="F17" s="15" t="s">
        <v>39</v>
      </c>
      <c r="G17" s="14" t="s">
        <v>15</v>
      </c>
      <c r="H17" s="254" t="s">
        <v>16</v>
      </c>
      <c r="I17" s="255"/>
    </row>
    <row r="18" spans="2:11" s="3" customFormat="1" ht="22.5" customHeight="1" thickBot="1" x14ac:dyDescent="0.35">
      <c r="B18" s="96" t="s">
        <v>84</v>
      </c>
      <c r="C18" s="97"/>
      <c r="D18" s="98"/>
      <c r="E18" s="99"/>
      <c r="F18" s="99"/>
      <c r="G18" s="100"/>
      <c r="H18" s="101"/>
      <c r="I18" s="102"/>
    </row>
    <row r="19" spans="2:11" s="49" customFormat="1" ht="22.5" customHeight="1" x14ac:dyDescent="0.3">
      <c r="B19" s="120" t="s">
        <v>41</v>
      </c>
      <c r="C19" s="121" t="s">
        <v>50</v>
      </c>
      <c r="D19" s="122" t="s">
        <v>43</v>
      </c>
      <c r="E19" s="72">
        <v>155</v>
      </c>
      <c r="F19" s="72">
        <v>186</v>
      </c>
      <c r="G19" s="123"/>
      <c r="H19" s="252" t="str">
        <f>IF(G19,F19*G19," ")</f>
        <v xml:space="preserve"> </v>
      </c>
      <c r="I19" s="253"/>
    </row>
    <row r="20" spans="2:11" s="49" customFormat="1" ht="22.5" customHeight="1" x14ac:dyDescent="0.3">
      <c r="B20" s="56" t="s">
        <v>41</v>
      </c>
      <c r="C20" s="57" t="s">
        <v>51</v>
      </c>
      <c r="D20" s="58" t="s">
        <v>75</v>
      </c>
      <c r="E20" s="59">
        <v>155</v>
      </c>
      <c r="F20" s="59">
        <v>186</v>
      </c>
      <c r="G20" s="60"/>
      <c r="H20" s="171" t="str">
        <f t="shared" ref="H20:H42" si="0">IF(G20,F20*G20," ")</f>
        <v xml:space="preserve"> </v>
      </c>
      <c r="I20" s="172"/>
      <c r="K20" s="53"/>
    </row>
    <row r="21" spans="2:11" s="49" customFormat="1" ht="22.5" customHeight="1" x14ac:dyDescent="0.3">
      <c r="B21" s="56" t="s">
        <v>42</v>
      </c>
      <c r="C21" s="57" t="s">
        <v>91</v>
      </c>
      <c r="D21" s="58" t="s">
        <v>44</v>
      </c>
      <c r="E21" s="59">
        <v>243.33333333333334</v>
      </c>
      <c r="F21" s="59">
        <v>292</v>
      </c>
      <c r="G21" s="60"/>
      <c r="H21" s="171" t="str">
        <f t="shared" si="0"/>
        <v xml:space="preserve"> </v>
      </c>
      <c r="I21" s="172"/>
    </row>
    <row r="22" spans="2:11" s="49" customFormat="1" ht="22.5" customHeight="1" x14ac:dyDescent="0.3">
      <c r="B22" s="56" t="s">
        <v>92</v>
      </c>
      <c r="C22" s="57" t="s">
        <v>50</v>
      </c>
      <c r="D22" s="58" t="s">
        <v>93</v>
      </c>
      <c r="E22" s="72">
        <v>243.33333333333334</v>
      </c>
      <c r="F22" s="84">
        <v>292</v>
      </c>
      <c r="G22" s="60"/>
      <c r="H22" s="171" t="str">
        <f>IF(G22,F22*G22," ")</f>
        <v xml:space="preserve"> </v>
      </c>
      <c r="I22" s="172"/>
      <c r="K22" s="53"/>
    </row>
    <row r="23" spans="2:11" s="49" customFormat="1" ht="22.5" customHeight="1" x14ac:dyDescent="0.3">
      <c r="B23" s="56" t="s">
        <v>42</v>
      </c>
      <c r="C23" s="57" t="s">
        <v>94</v>
      </c>
      <c r="D23" s="58" t="s">
        <v>95</v>
      </c>
      <c r="E23" s="72">
        <v>243.33333333333334</v>
      </c>
      <c r="F23" s="84">
        <v>292</v>
      </c>
      <c r="G23" s="60"/>
      <c r="H23" s="171" t="str">
        <f t="shared" ref="H23" si="1">IF(G23,F23*G23," ")</f>
        <v xml:space="preserve"> </v>
      </c>
      <c r="I23" s="172"/>
      <c r="K23" s="53"/>
    </row>
    <row r="24" spans="2:11" s="54" customFormat="1" ht="22.5" customHeight="1" x14ac:dyDescent="0.3">
      <c r="B24" s="56" t="s">
        <v>42</v>
      </c>
      <c r="C24" s="57" t="s">
        <v>96</v>
      </c>
      <c r="D24" s="58" t="s">
        <v>97</v>
      </c>
      <c r="E24" s="72">
        <v>243.33333333333334</v>
      </c>
      <c r="F24" s="84">
        <v>292</v>
      </c>
      <c r="G24" s="60"/>
      <c r="H24" s="171" t="str">
        <f>IF(G24,F24*G24," ")</f>
        <v xml:space="preserve"> </v>
      </c>
      <c r="I24" s="172"/>
    </row>
    <row r="25" spans="2:11" s="54" customFormat="1" ht="22.5" customHeight="1" x14ac:dyDescent="0.3">
      <c r="B25" s="56" t="s">
        <v>42</v>
      </c>
      <c r="C25" s="57" t="s">
        <v>98</v>
      </c>
      <c r="D25" s="58" t="s">
        <v>99</v>
      </c>
      <c r="E25" s="59">
        <v>243.33333333333334</v>
      </c>
      <c r="F25" s="59">
        <v>292</v>
      </c>
      <c r="G25" s="60"/>
      <c r="H25" s="171" t="str">
        <f t="shared" si="0"/>
        <v xml:space="preserve"> </v>
      </c>
      <c r="I25" s="172"/>
    </row>
    <row r="26" spans="2:11" s="54" customFormat="1" ht="22.5" customHeight="1" x14ac:dyDescent="0.3">
      <c r="B26" s="56" t="s">
        <v>42</v>
      </c>
      <c r="C26" s="57" t="s">
        <v>100</v>
      </c>
      <c r="D26" s="58" t="s">
        <v>48</v>
      </c>
      <c r="E26" s="59">
        <v>243.33333333333334</v>
      </c>
      <c r="F26" s="59">
        <v>292</v>
      </c>
      <c r="G26" s="60"/>
      <c r="H26" s="171" t="str">
        <f t="shared" ref="H26:H27" si="2">IF(G26,F26*G26," ")</f>
        <v xml:space="preserve"> </v>
      </c>
      <c r="I26" s="172"/>
    </row>
    <row r="27" spans="2:11" s="54" customFormat="1" ht="22.5" customHeight="1" x14ac:dyDescent="0.3">
      <c r="B27" s="56" t="s">
        <v>65</v>
      </c>
      <c r="C27" s="57" t="s">
        <v>54</v>
      </c>
      <c r="D27" s="58" t="s">
        <v>101</v>
      </c>
      <c r="E27" s="59">
        <v>243.33333333333334</v>
      </c>
      <c r="F27" s="59">
        <v>292</v>
      </c>
      <c r="G27" s="60"/>
      <c r="H27" s="171" t="str">
        <f t="shared" si="2"/>
        <v xml:space="preserve"> </v>
      </c>
      <c r="I27" s="172"/>
    </row>
    <row r="28" spans="2:11" s="54" customFormat="1" ht="22.5" customHeight="1" x14ac:dyDescent="0.3">
      <c r="B28" s="56" t="s">
        <v>65</v>
      </c>
      <c r="C28" s="57" t="s">
        <v>66</v>
      </c>
      <c r="D28" s="58" t="s">
        <v>67</v>
      </c>
      <c r="E28" s="72">
        <v>260</v>
      </c>
      <c r="F28" s="59">
        <v>312</v>
      </c>
      <c r="G28" s="60"/>
      <c r="H28" s="171" t="str">
        <f>IF(G28,F28*G28," ")</f>
        <v xml:space="preserve"> </v>
      </c>
      <c r="I28" s="172"/>
    </row>
    <row r="29" spans="2:11" s="54" customFormat="1" ht="22.5" customHeight="1" thickBot="1" x14ac:dyDescent="0.35">
      <c r="B29" s="56" t="s">
        <v>65</v>
      </c>
      <c r="C29" s="57" t="s">
        <v>77</v>
      </c>
      <c r="D29" s="58" t="s">
        <v>78</v>
      </c>
      <c r="E29" s="72">
        <v>260</v>
      </c>
      <c r="F29" s="84">
        <v>312</v>
      </c>
      <c r="G29" s="60"/>
      <c r="H29" s="171" t="str">
        <f>IF(G29,F29*G29," ")</f>
        <v xml:space="preserve"> </v>
      </c>
      <c r="I29" s="172"/>
    </row>
    <row r="30" spans="2:11" s="54" customFormat="1" ht="22.5" customHeight="1" thickBot="1" x14ac:dyDescent="0.35">
      <c r="B30" s="96" t="s">
        <v>89</v>
      </c>
      <c r="C30" s="97"/>
      <c r="D30" s="98"/>
      <c r="E30" s="99"/>
      <c r="F30" s="99"/>
      <c r="G30" s="100"/>
      <c r="H30" s="150"/>
      <c r="I30" s="151"/>
    </row>
    <row r="31" spans="2:11" s="49" customFormat="1" ht="22.5" customHeight="1" x14ac:dyDescent="0.3">
      <c r="B31" s="67" t="s">
        <v>41</v>
      </c>
      <c r="C31" s="68" t="s">
        <v>109</v>
      </c>
      <c r="D31" s="69" t="s">
        <v>49</v>
      </c>
      <c r="E31" s="70">
        <v>155</v>
      </c>
      <c r="F31" s="119">
        <v>186</v>
      </c>
      <c r="G31" s="71"/>
      <c r="H31" s="208" t="str">
        <f t="shared" si="0"/>
        <v xml:space="preserve"> </v>
      </c>
      <c r="I31" s="209"/>
    </row>
    <row r="32" spans="2:11" s="49" customFormat="1" ht="22.5" customHeight="1" x14ac:dyDescent="0.3">
      <c r="B32" s="61" t="s">
        <v>53</v>
      </c>
      <c r="C32" s="62" t="s">
        <v>109</v>
      </c>
      <c r="D32" s="66" t="s">
        <v>52</v>
      </c>
      <c r="E32" s="64">
        <v>235</v>
      </c>
      <c r="F32" s="81">
        <v>282</v>
      </c>
      <c r="G32" s="65"/>
      <c r="H32" s="159" t="str">
        <f t="shared" si="0"/>
        <v xml:space="preserve"> </v>
      </c>
      <c r="I32" s="160"/>
    </row>
    <row r="33" spans="2:12" s="49" customFormat="1" ht="22.5" customHeight="1" x14ac:dyDescent="0.3">
      <c r="B33" s="67" t="s">
        <v>41</v>
      </c>
      <c r="C33" s="68" t="s">
        <v>110</v>
      </c>
      <c r="D33" s="69" t="s">
        <v>74</v>
      </c>
      <c r="E33" s="70">
        <v>155</v>
      </c>
      <c r="F33" s="82">
        <v>186</v>
      </c>
      <c r="G33" s="71"/>
      <c r="H33" s="159" t="str">
        <f>IF(G33,F33*G33," ")</f>
        <v xml:space="preserve"> </v>
      </c>
      <c r="I33" s="160"/>
    </row>
    <row r="34" spans="2:12" s="49" customFormat="1" ht="22.5" customHeight="1" x14ac:dyDescent="0.3">
      <c r="B34" s="61" t="s">
        <v>53</v>
      </c>
      <c r="C34" s="62" t="s">
        <v>110</v>
      </c>
      <c r="D34" s="63" t="s">
        <v>69</v>
      </c>
      <c r="E34" s="70">
        <v>235</v>
      </c>
      <c r="F34" s="83">
        <v>282</v>
      </c>
      <c r="G34" s="65"/>
      <c r="H34" s="159" t="str">
        <f>IF(G34,F34*G34," ")</f>
        <v xml:space="preserve"> </v>
      </c>
      <c r="I34" s="160"/>
    </row>
    <row r="35" spans="2:12" s="49" customFormat="1" ht="22.5" customHeight="1" x14ac:dyDescent="0.3">
      <c r="B35" s="55" t="s">
        <v>79</v>
      </c>
      <c r="C35" s="50" t="s">
        <v>80</v>
      </c>
      <c r="D35" s="51" t="s">
        <v>81</v>
      </c>
      <c r="E35" s="80">
        <v>235</v>
      </c>
      <c r="F35" s="84">
        <v>282</v>
      </c>
      <c r="G35" s="52"/>
      <c r="H35" s="171" t="str">
        <f t="shared" ref="H35" si="3">IF(G35,F35*G35," ")</f>
        <v xml:space="preserve"> </v>
      </c>
      <c r="I35" s="172"/>
    </row>
    <row r="36" spans="2:12" s="49" customFormat="1" ht="22.5" customHeight="1" x14ac:dyDescent="0.3">
      <c r="B36" s="55" t="s">
        <v>79</v>
      </c>
      <c r="C36" s="50" t="s">
        <v>86</v>
      </c>
      <c r="D36" s="51" t="s">
        <v>87</v>
      </c>
      <c r="E36" s="80">
        <v>235</v>
      </c>
      <c r="F36" s="84">
        <v>282</v>
      </c>
      <c r="G36" s="52"/>
      <c r="H36" s="171" t="str">
        <f t="shared" ref="H36" si="4">IF(G36,F36*G36," ")</f>
        <v xml:space="preserve"> </v>
      </c>
      <c r="I36" s="172"/>
    </row>
    <row r="37" spans="2:12" s="49" customFormat="1" ht="22.5" customHeight="1" x14ac:dyDescent="0.3">
      <c r="B37" s="55" t="s">
        <v>79</v>
      </c>
      <c r="C37" s="50" t="s">
        <v>106</v>
      </c>
      <c r="D37" s="51" t="s">
        <v>107</v>
      </c>
      <c r="E37" s="80">
        <v>235</v>
      </c>
      <c r="F37" s="84">
        <v>282</v>
      </c>
      <c r="G37" s="52"/>
      <c r="H37" s="171" t="str">
        <f t="shared" ref="H37" si="5">IF(G37,F37*G37," ")</f>
        <v xml:space="preserve"> </v>
      </c>
      <c r="I37" s="172"/>
    </row>
    <row r="38" spans="2:12" s="49" customFormat="1" ht="21.6" customHeight="1" x14ac:dyDescent="0.3">
      <c r="B38" s="124" t="s">
        <v>58</v>
      </c>
      <c r="C38" s="125" t="s">
        <v>59</v>
      </c>
      <c r="D38" s="126">
        <v>319748</v>
      </c>
      <c r="E38" s="127">
        <v>141.66999999999999</v>
      </c>
      <c r="F38" s="128">
        <f>E38*1.2</f>
        <v>170.00399999999999</v>
      </c>
      <c r="G38" s="129"/>
      <c r="H38" s="250" t="str">
        <f t="shared" ref="H38" si="6">IF(G38,F38*G38," ")</f>
        <v xml:space="preserve"> </v>
      </c>
      <c r="I38" s="251"/>
    </row>
    <row r="39" spans="2:12" s="49" customFormat="1" ht="22.5" customHeight="1" thickBot="1" x14ac:dyDescent="0.35">
      <c r="B39" s="130" t="s">
        <v>61</v>
      </c>
      <c r="C39" s="131" t="s">
        <v>62</v>
      </c>
      <c r="D39" s="132">
        <v>215802</v>
      </c>
      <c r="E39" s="127">
        <v>190.83</v>
      </c>
      <c r="F39" s="128">
        <f>E39*1.2</f>
        <v>228.99600000000001</v>
      </c>
      <c r="G39" s="133"/>
      <c r="H39" s="250" t="str">
        <f>IF(G39,F39*G39," ")</f>
        <v xml:space="preserve"> </v>
      </c>
      <c r="I39" s="251"/>
    </row>
    <row r="40" spans="2:12" s="49" customFormat="1" ht="22.5" customHeight="1" thickBot="1" x14ac:dyDescent="0.35">
      <c r="B40" s="96" t="s">
        <v>83</v>
      </c>
      <c r="C40" s="97"/>
      <c r="D40" s="98"/>
      <c r="E40" s="99"/>
      <c r="F40" s="99"/>
      <c r="G40" s="100"/>
      <c r="H40" s="150"/>
      <c r="I40" s="151"/>
    </row>
    <row r="41" spans="2:12" s="49" customFormat="1" ht="21.6" customHeight="1" x14ac:dyDescent="0.3">
      <c r="B41" s="134" t="s">
        <v>58</v>
      </c>
      <c r="C41" s="135" t="s">
        <v>59</v>
      </c>
      <c r="D41" s="136">
        <v>319748</v>
      </c>
      <c r="E41" s="137">
        <v>141.66999999999999</v>
      </c>
      <c r="F41" s="138">
        <v>170</v>
      </c>
      <c r="G41" s="139"/>
      <c r="H41" s="181" t="str">
        <f t="shared" si="0"/>
        <v xml:space="preserve"> </v>
      </c>
      <c r="I41" s="182"/>
    </row>
    <row r="42" spans="2:12" s="49" customFormat="1" ht="22.5" customHeight="1" thickBot="1" x14ac:dyDescent="0.35">
      <c r="B42" s="124" t="s">
        <v>63</v>
      </c>
      <c r="C42" s="125" t="s">
        <v>62</v>
      </c>
      <c r="D42" s="126">
        <v>219685</v>
      </c>
      <c r="E42" s="127">
        <v>196.67</v>
      </c>
      <c r="F42" s="128">
        <f>E42*1.2</f>
        <v>236.00399999999996</v>
      </c>
      <c r="G42" s="129"/>
      <c r="H42" s="250" t="str">
        <f t="shared" si="0"/>
        <v xml:space="preserve"> </v>
      </c>
      <c r="I42" s="251"/>
    </row>
    <row r="43" spans="2:12" s="49" customFormat="1" ht="22.5" customHeight="1" thickBot="1" x14ac:dyDescent="0.35">
      <c r="B43" s="96" t="s">
        <v>73</v>
      </c>
      <c r="C43" s="97"/>
      <c r="D43" s="98"/>
      <c r="E43" s="99"/>
      <c r="F43" s="99"/>
      <c r="G43" s="100"/>
      <c r="H43" s="150"/>
      <c r="I43" s="151"/>
    </row>
    <row r="44" spans="2:12" s="49" customFormat="1" ht="22.5" customHeight="1" x14ac:dyDescent="0.3">
      <c r="B44" s="114" t="s">
        <v>58</v>
      </c>
      <c r="C44" s="115" t="s">
        <v>68</v>
      </c>
      <c r="D44" s="116" t="s">
        <v>70</v>
      </c>
      <c r="E44" s="117">
        <v>125.83</v>
      </c>
      <c r="F44" s="107">
        <v>151</v>
      </c>
      <c r="G44" s="118"/>
      <c r="H44" s="169" t="str">
        <f>IF(G44,F44*G44," ")</f>
        <v xml:space="preserve"> </v>
      </c>
      <c r="I44" s="170"/>
      <c r="L44" s="89"/>
    </row>
    <row r="45" spans="2:12" s="2" customFormat="1" ht="22.5" customHeight="1" thickBot="1" x14ac:dyDescent="0.35">
      <c r="B45" s="103" t="s">
        <v>71</v>
      </c>
      <c r="C45" s="104" t="s">
        <v>60</v>
      </c>
      <c r="D45" s="105" t="s">
        <v>72</v>
      </c>
      <c r="E45" s="106">
        <v>168.33</v>
      </c>
      <c r="F45" s="107">
        <f>E45*1.2</f>
        <v>201.99600000000001</v>
      </c>
      <c r="G45" s="108"/>
      <c r="H45" s="199" t="str">
        <f>IF(G45,F45*G45," ")</f>
        <v xml:space="preserve"> </v>
      </c>
      <c r="I45" s="200"/>
    </row>
    <row r="46" spans="2:12" s="2" customFormat="1" ht="22.5" customHeight="1" thickBot="1" x14ac:dyDescent="0.35">
      <c r="B46" s="140" t="s">
        <v>85</v>
      </c>
      <c r="C46" s="141"/>
      <c r="D46" s="142"/>
      <c r="E46" s="143"/>
      <c r="F46" s="143"/>
      <c r="G46" s="144"/>
      <c r="H46" s="152"/>
      <c r="I46" s="153"/>
    </row>
    <row r="47" spans="2:12" s="49" customFormat="1" ht="22.5" customHeight="1" x14ac:dyDescent="0.3">
      <c r="B47" s="109" t="s">
        <v>55</v>
      </c>
      <c r="C47" s="110" t="s">
        <v>56</v>
      </c>
      <c r="D47" s="111" t="s">
        <v>45</v>
      </c>
      <c r="E47" s="112">
        <v>176.66666666666669</v>
      </c>
      <c r="F47" s="112">
        <v>212</v>
      </c>
      <c r="G47" s="113"/>
      <c r="H47" s="195" t="str">
        <f>IF(G47,F47*G47," ")</f>
        <v xml:space="preserve"> </v>
      </c>
      <c r="I47" s="196"/>
    </row>
    <row r="48" spans="2:12" s="2" customFormat="1" ht="22.5" customHeight="1" x14ac:dyDescent="0.3">
      <c r="B48" s="149" t="s">
        <v>57</v>
      </c>
      <c r="C48" s="145" t="s">
        <v>105</v>
      </c>
      <c r="D48" s="146" t="s">
        <v>46</v>
      </c>
      <c r="E48" s="147">
        <v>250</v>
      </c>
      <c r="F48" s="147">
        <v>300</v>
      </c>
      <c r="G48" s="148"/>
      <c r="H48" s="206" t="str">
        <f>IF(G48,F48*G48," ")</f>
        <v xml:space="preserve"> </v>
      </c>
      <c r="I48" s="207"/>
    </row>
    <row r="49" spans="2:9" s="2" customFormat="1" ht="22.5" customHeight="1" thickBot="1" x14ac:dyDescent="0.35">
      <c r="B49" s="73" t="s">
        <v>102</v>
      </c>
      <c r="C49" s="74" t="s">
        <v>103</v>
      </c>
      <c r="D49" s="75" t="s">
        <v>104</v>
      </c>
      <c r="E49" s="76">
        <v>250</v>
      </c>
      <c r="F49" s="76">
        <v>300</v>
      </c>
      <c r="G49" s="77"/>
      <c r="H49" s="197" t="str">
        <f>IF(G49,F49*G49," ")</f>
        <v xml:space="preserve"> </v>
      </c>
      <c r="I49" s="198"/>
    </row>
    <row r="50" spans="2:9" s="49" customFormat="1" ht="22.5" customHeight="1" thickBot="1" x14ac:dyDescent="0.35">
      <c r="B50" s="78" t="s">
        <v>82</v>
      </c>
      <c r="C50" s="87"/>
      <c r="D50" s="88" t="s">
        <v>108</v>
      </c>
      <c r="E50" s="79"/>
      <c r="F50" s="89"/>
      <c r="G50" s="90"/>
      <c r="H50" s="90"/>
      <c r="I50" s="91"/>
    </row>
    <row r="51" spans="2:9" s="2" customFormat="1" ht="19.5" customHeight="1" thickBot="1" x14ac:dyDescent="0.35">
      <c r="B51" s="175" t="s">
        <v>88</v>
      </c>
      <c r="C51" s="176"/>
      <c r="D51" s="176"/>
      <c r="E51" s="176"/>
      <c r="F51" s="176"/>
      <c r="G51" s="176"/>
      <c r="H51" s="176"/>
      <c r="I51" s="177"/>
    </row>
    <row r="52" spans="2:9" ht="20.25" customHeight="1" thickBot="1" x14ac:dyDescent="0.35">
      <c r="B52" s="10"/>
      <c r="C52" s="203" t="s">
        <v>76</v>
      </c>
      <c r="D52" s="204"/>
      <c r="E52" s="205"/>
      <c r="F52" s="44"/>
      <c r="G52" s="6">
        <f>SUM(G19:G49)</f>
        <v>0</v>
      </c>
      <c r="H52" s="161">
        <f>SUM(H19:I49)</f>
        <v>0</v>
      </c>
      <c r="I52" s="162"/>
    </row>
    <row r="53" spans="2:9" ht="0.75" customHeight="1" x14ac:dyDescent="0.3">
      <c r="B53" s="9"/>
      <c r="C53" s="85"/>
      <c r="D53" s="163" t="s">
        <v>64</v>
      </c>
      <c r="E53" s="164"/>
      <c r="F53" s="165"/>
      <c r="G53" s="166"/>
      <c r="H53" s="167">
        <f>+H52*1.2</f>
        <v>0</v>
      </c>
      <c r="I53" s="168"/>
    </row>
    <row r="54" spans="2:9" ht="20.25" customHeight="1" x14ac:dyDescent="0.3">
      <c r="B54" s="187" t="s">
        <v>29</v>
      </c>
      <c r="C54" s="188"/>
      <c r="D54" s="188"/>
      <c r="E54" s="188"/>
      <c r="F54" s="188"/>
      <c r="G54" s="188"/>
      <c r="H54" s="188"/>
      <c r="I54" s="189"/>
    </row>
    <row r="55" spans="2:9" ht="16.5" customHeight="1" x14ac:dyDescent="0.3">
      <c r="B55" s="190"/>
      <c r="C55" s="191"/>
      <c r="D55" s="191"/>
      <c r="E55" s="191"/>
      <c r="F55" s="191"/>
      <c r="G55" s="191"/>
      <c r="H55" s="191"/>
      <c r="I55" s="192"/>
    </row>
    <row r="56" spans="2:9" ht="18.75" hidden="1" customHeight="1" x14ac:dyDescent="0.3">
      <c r="B56" s="201" t="s">
        <v>30</v>
      </c>
      <c r="C56" s="202"/>
      <c r="D56" s="193"/>
      <c r="E56" s="193"/>
      <c r="F56" s="193"/>
      <c r="G56" s="193"/>
      <c r="H56" s="193"/>
      <c r="I56" s="194"/>
    </row>
    <row r="57" spans="2:9" ht="13.5" customHeight="1" x14ac:dyDescent="0.3">
      <c r="B57" s="179"/>
      <c r="C57" s="180"/>
      <c r="D57" s="92"/>
      <c r="E57" s="183"/>
      <c r="F57" s="183"/>
      <c r="G57" s="183"/>
      <c r="H57" s="183"/>
      <c r="I57" s="184"/>
    </row>
    <row r="58" spans="2:9" ht="11.25" customHeight="1" x14ac:dyDescent="0.3">
      <c r="B58" s="219" t="s">
        <v>17</v>
      </c>
      <c r="C58" s="220"/>
      <c r="D58" s="221"/>
      <c r="E58" s="221"/>
      <c r="F58" s="221"/>
      <c r="G58" s="221"/>
      <c r="H58" s="221"/>
      <c r="I58" s="222"/>
    </row>
    <row r="59" spans="2:9" ht="18.75" customHeight="1" x14ac:dyDescent="0.3">
      <c r="B59" s="36" t="s">
        <v>18</v>
      </c>
      <c r="C59" s="237"/>
      <c r="D59" s="237"/>
      <c r="E59" s="158" t="s">
        <v>6</v>
      </c>
      <c r="F59" s="158"/>
      <c r="G59" s="238"/>
      <c r="H59" s="238"/>
      <c r="I59" s="239"/>
    </row>
    <row r="60" spans="2:9" ht="18.75" customHeight="1" x14ac:dyDescent="0.3">
      <c r="B60" s="37" t="s">
        <v>19</v>
      </c>
      <c r="C60" s="178"/>
      <c r="D60" s="178"/>
      <c r="E60" s="38"/>
      <c r="F60" s="93" t="s">
        <v>20</v>
      </c>
      <c r="G60" s="185"/>
      <c r="H60" s="185"/>
      <c r="I60" s="186"/>
    </row>
    <row r="61" spans="2:9" ht="18.75" customHeight="1" x14ac:dyDescent="0.3">
      <c r="B61" s="37" t="s">
        <v>21</v>
      </c>
      <c r="C61" s="178"/>
      <c r="D61" s="178"/>
      <c r="E61" s="38"/>
      <c r="F61" s="93" t="s">
        <v>7</v>
      </c>
      <c r="G61" s="185"/>
      <c r="H61" s="185"/>
      <c r="I61" s="186"/>
    </row>
    <row r="62" spans="2:9" s="2" customFormat="1" ht="20.25" customHeight="1" x14ac:dyDescent="0.3">
      <c r="B62" s="36" t="s">
        <v>5</v>
      </c>
      <c r="C62" s="178"/>
      <c r="D62" s="178"/>
      <c r="E62" s="39"/>
      <c r="F62" s="45" t="s">
        <v>23</v>
      </c>
      <c r="G62" s="173"/>
      <c r="H62" s="173"/>
      <c r="I62" s="174"/>
    </row>
    <row r="63" spans="2:9" s="2" customFormat="1" ht="1.5" customHeight="1" x14ac:dyDescent="0.3">
      <c r="B63" s="36" t="s">
        <v>22</v>
      </c>
      <c r="C63" s="178"/>
      <c r="D63" s="178"/>
      <c r="E63" s="158"/>
      <c r="F63" s="158"/>
      <c r="G63" s="158"/>
      <c r="H63" s="156"/>
      <c r="I63" s="157"/>
    </row>
    <row r="64" spans="2:9" s="2" customFormat="1" ht="18" customHeight="1" x14ac:dyDescent="0.3">
      <c r="B64" s="11"/>
      <c r="C64" s="29"/>
      <c r="D64" s="21"/>
      <c r="E64" s="19"/>
      <c r="F64" s="46"/>
      <c r="G64" s="5"/>
      <c r="H64" s="30"/>
      <c r="I64" s="31"/>
    </row>
    <row r="65" spans="2:9" ht="15" thickBot="1" x14ac:dyDescent="0.35">
      <c r="B65" s="231" t="s">
        <v>24</v>
      </c>
      <c r="C65" s="232"/>
      <c r="D65" s="232"/>
      <c r="E65" s="232"/>
      <c r="F65" s="232"/>
      <c r="G65" s="232"/>
      <c r="H65" s="232"/>
      <c r="I65" s="233"/>
    </row>
    <row r="66" spans="2:9" x14ac:dyDescent="0.3">
      <c r="B66" s="234" t="s">
        <v>33</v>
      </c>
      <c r="C66" s="235"/>
      <c r="D66" s="236"/>
      <c r="E66" s="228" t="s">
        <v>25</v>
      </c>
      <c r="F66" s="229"/>
      <c r="G66" s="229"/>
      <c r="H66" s="229"/>
      <c r="I66" s="230"/>
    </row>
    <row r="67" spans="2:9" x14ac:dyDescent="0.3">
      <c r="B67" s="12" t="s">
        <v>34</v>
      </c>
      <c r="C67" s="94"/>
      <c r="D67" s="22"/>
      <c r="E67" s="223" t="s">
        <v>26</v>
      </c>
      <c r="F67" s="224"/>
      <c r="G67" s="225"/>
      <c r="H67" s="226"/>
      <c r="I67" s="227"/>
    </row>
    <row r="68" spans="2:9" x14ac:dyDescent="0.3">
      <c r="B68" s="259"/>
      <c r="C68" s="260"/>
      <c r="D68" s="23"/>
      <c r="E68" s="223" t="s">
        <v>27</v>
      </c>
      <c r="F68" s="224"/>
      <c r="G68" s="225"/>
      <c r="H68" s="276"/>
      <c r="I68" s="277"/>
    </row>
    <row r="69" spans="2:9" ht="16.95" customHeight="1" thickBot="1" x14ac:dyDescent="0.35">
      <c r="B69" s="261"/>
      <c r="C69" s="262"/>
      <c r="D69" s="263"/>
      <c r="E69" s="40" t="s">
        <v>28</v>
      </c>
      <c r="F69" s="47"/>
      <c r="G69" s="274" t="s">
        <v>31</v>
      </c>
      <c r="H69" s="275"/>
      <c r="I69" s="41"/>
    </row>
    <row r="70" spans="2:9" ht="15" customHeight="1" x14ac:dyDescent="0.3">
      <c r="B70" s="264" t="s">
        <v>36</v>
      </c>
      <c r="C70" s="265"/>
      <c r="D70" s="265"/>
      <c r="E70" s="34"/>
      <c r="F70" s="270"/>
      <c r="G70" s="270"/>
      <c r="H70" s="270"/>
      <c r="I70" s="271"/>
    </row>
    <row r="71" spans="2:9" x14ac:dyDescent="0.3">
      <c r="B71" s="266"/>
      <c r="C71" s="267"/>
      <c r="D71" s="267"/>
      <c r="E71" s="34" t="s">
        <v>47</v>
      </c>
      <c r="F71" s="272" t="s">
        <v>35</v>
      </c>
      <c r="G71" s="272"/>
      <c r="H71" s="272"/>
      <c r="I71" s="273"/>
    </row>
    <row r="72" spans="2:9" x14ac:dyDescent="0.3">
      <c r="B72" s="266"/>
      <c r="C72" s="267"/>
      <c r="D72" s="267"/>
      <c r="E72" s="34" t="s">
        <v>37</v>
      </c>
      <c r="F72" s="16"/>
      <c r="G72" s="13" t="s">
        <v>38</v>
      </c>
      <c r="H72" s="95"/>
      <c r="I72" s="32"/>
    </row>
    <row r="73" spans="2:9" ht="15" thickBot="1" x14ac:dyDescent="0.35">
      <c r="B73" s="268"/>
      <c r="C73" s="269"/>
      <c r="D73" s="269"/>
      <c r="E73" s="256"/>
      <c r="F73" s="256"/>
      <c r="G73" s="257"/>
      <c r="H73" s="257"/>
      <c r="I73" s="258"/>
    </row>
    <row r="74" spans="2:9" x14ac:dyDescent="0.3">
      <c r="B74" s="4"/>
    </row>
  </sheetData>
  <sheetProtection algorithmName="SHA-512" hashValue="nblV2DLlCGBf8bOJ3+9xjcRROI8VN+npsqV4aymHDqdrn5bKtCo0FNuifwv8wRJ2WFnllNIECDANmIdIKQs+nw==" saltValue="qsHCCVje9CIe9rPE45yhBQ==" spinCount="100000" sheet="1" objects="1" scenarios="1"/>
  <mergeCells count="85">
    <mergeCell ref="E73:I73"/>
    <mergeCell ref="B68:C68"/>
    <mergeCell ref="B69:D69"/>
    <mergeCell ref="B70:D73"/>
    <mergeCell ref="F70:I70"/>
    <mergeCell ref="F71:I71"/>
    <mergeCell ref="G69:H69"/>
    <mergeCell ref="E68:G68"/>
    <mergeCell ref="H68:I68"/>
    <mergeCell ref="E10:I10"/>
    <mergeCell ref="E7:I7"/>
    <mergeCell ref="E8:I8"/>
    <mergeCell ref="H42:I42"/>
    <mergeCell ref="H22:I22"/>
    <mergeCell ref="E9:I9"/>
    <mergeCell ref="H19:I19"/>
    <mergeCell ref="H39:I39"/>
    <mergeCell ref="H23:I23"/>
    <mergeCell ref="H37:I37"/>
    <mergeCell ref="H35:I35"/>
    <mergeCell ref="H38:I38"/>
    <mergeCell ref="E12:I12"/>
    <mergeCell ref="E13:I13"/>
    <mergeCell ref="H17:I17"/>
    <mergeCell ref="H20:I20"/>
    <mergeCell ref="G1:I1"/>
    <mergeCell ref="B2:D2"/>
    <mergeCell ref="E2:I2"/>
    <mergeCell ref="E3:I3"/>
    <mergeCell ref="B4:C4"/>
    <mergeCell ref="E4:I4"/>
    <mergeCell ref="B5:C5"/>
    <mergeCell ref="E11:I11"/>
    <mergeCell ref="B58:C58"/>
    <mergeCell ref="D58:I58"/>
    <mergeCell ref="E67:G67"/>
    <mergeCell ref="H67:I67"/>
    <mergeCell ref="E66:I66"/>
    <mergeCell ref="B65:I65"/>
    <mergeCell ref="C63:D63"/>
    <mergeCell ref="B66:D66"/>
    <mergeCell ref="C61:D61"/>
    <mergeCell ref="C60:D60"/>
    <mergeCell ref="C59:D59"/>
    <mergeCell ref="H28:I28"/>
    <mergeCell ref="G59:I59"/>
    <mergeCell ref="E6:I6"/>
    <mergeCell ref="H21:I21"/>
    <mergeCell ref="H31:I31"/>
    <mergeCell ref="B16:I16"/>
    <mergeCell ref="E14:I14"/>
    <mergeCell ref="E15:I15"/>
    <mergeCell ref="H24:I24"/>
    <mergeCell ref="H26:I26"/>
    <mergeCell ref="H27:I27"/>
    <mergeCell ref="H41:I41"/>
    <mergeCell ref="E57:I57"/>
    <mergeCell ref="H32:I32"/>
    <mergeCell ref="G61:I61"/>
    <mergeCell ref="G60:I60"/>
    <mergeCell ref="B54:I55"/>
    <mergeCell ref="D56:I56"/>
    <mergeCell ref="H36:I36"/>
    <mergeCell ref="H47:I47"/>
    <mergeCell ref="H49:I49"/>
    <mergeCell ref="H45:I45"/>
    <mergeCell ref="B56:C56"/>
    <mergeCell ref="C52:E52"/>
    <mergeCell ref="H48:I48"/>
    <mergeCell ref="E5:I5"/>
    <mergeCell ref="H63:I63"/>
    <mergeCell ref="E59:F59"/>
    <mergeCell ref="H33:I33"/>
    <mergeCell ref="H34:I34"/>
    <mergeCell ref="H52:I52"/>
    <mergeCell ref="D53:G53"/>
    <mergeCell ref="H53:I53"/>
    <mergeCell ref="H44:I44"/>
    <mergeCell ref="H29:I29"/>
    <mergeCell ref="G62:I62"/>
    <mergeCell ref="H25:I25"/>
    <mergeCell ref="B51:I51"/>
    <mergeCell ref="C62:D62"/>
    <mergeCell ref="E63:G63"/>
    <mergeCell ref="B57:C57"/>
  </mergeCells>
  <hyperlinks>
    <hyperlink ref="G72" r:id="rId1" xr:uid="{00000000-0004-0000-0000-000000000000}"/>
    <hyperlink ref="F71" r:id="rId2" xr:uid="{00000000-0004-0000-0000-000001000000}"/>
  </hyperlinks>
  <printOptions horizontalCentered="1" verticalCentered="1"/>
  <pageMargins left="0.70866141732283461" right="0.70866141732283461" top="0.74803149606299213" bottom="0.74803149606299213" header="0.31496062992125984" footer="0.31496062992125984"/>
  <pageSetup paperSize="9" scale="53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25" workbookViewId="0"/>
  </sheetViews>
  <sheetFormatPr baseColWidth="10" defaultRowHeight="14.4" x14ac:dyDescent="0.3"/>
  <sheetData/>
  <pageMargins left="0.7" right="0.7" top="0.75" bottom="0.75" header="0.3" footer="0.3"/>
  <pageSetup paperSize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487" workbookViewId="0"/>
  </sheetViews>
  <sheetFormatPr baseColWidth="10" defaultRowHeight="14.4" x14ac:dyDescent="0.3"/>
  <sheetData/>
  <pageMargins left="0.7" right="0.7" top="0.75" bottom="0.75" header="0.3" footer="0.3"/>
  <pageSetup paperSize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Francois Douzon</dc:creator>
  <cp:lastModifiedBy>Francois Douzon</cp:lastModifiedBy>
  <cp:lastPrinted>2022-12-13T15:12:50Z</cp:lastPrinted>
  <dcterms:created xsi:type="dcterms:W3CDTF">2012-01-31T07:22:56Z</dcterms:created>
  <dcterms:modified xsi:type="dcterms:W3CDTF">2023-12-14T06:06:32Z</dcterms:modified>
</cp:coreProperties>
</file>